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120" yWindow="-120" windowWidth="29040" windowHeight="15720" tabRatio="686" activeTab="7"/>
  </bookViews>
  <sheets>
    <sheet name="Inhalt_K1" sheetId="1" r:id="rId1"/>
    <sheet name="Abkürzung_K1" sheetId="10" r:id="rId2"/>
    <sheet name="Kernaussagen_K1" sheetId="19" r:id="rId3"/>
    <sheet name="Geschichte" sheetId="2" r:id="rId4"/>
    <sheet name="Geographie" sheetId="3" r:id="rId5"/>
    <sheet name="VAnbindung" sheetId="4" r:id="rId6"/>
    <sheet name="Gebietsaenderungen" sheetId="17" r:id="rId7"/>
    <sheet name="100" sheetId="5" r:id="rId8"/>
    <sheet name="101_101a" sheetId="6" r:id="rId9"/>
    <sheet name="102" sheetId="7" r:id="rId10"/>
    <sheet name="103" sheetId="11" r:id="rId11"/>
    <sheet name="104 " sheetId="13" r:id="rId12"/>
    <sheet name="105" sheetId="15" r:id="rId13"/>
    <sheet name="Glossar_K1" sheetId="16" r:id="rId14"/>
  </sheets>
  <definedNames>
    <definedName name="_Toc472433152" localSheetId="13">Glossar_K1!$A$13</definedName>
    <definedName name="_Toc472433152" localSheetId="0">Inhalt_K1!$A$36</definedName>
    <definedName name="_Toc472433153" localSheetId="0">Inhalt_K1!$C$25</definedName>
    <definedName name="_Toc472433154" localSheetId="0">Inhalt_K1!$C$26</definedName>
    <definedName name="_Toc472433155" localSheetId="5">VAnbindung!$A$37</definedName>
    <definedName name="_Toc74475570" localSheetId="6">Gebietsaenderungen!$A$11</definedName>
    <definedName name="_xlnm.Print_Area" localSheetId="7">'100'!$A$1:$V$60</definedName>
    <definedName name="_xlnm.Print_Area" localSheetId="8">'101_101a'!$A$1:$M$50</definedName>
    <definedName name="_xlnm.Print_Area" localSheetId="9">'102'!$A$1:$E$45</definedName>
    <definedName name="_xlnm.Print_Area" localSheetId="10">'103'!$A$1:$J$146</definedName>
    <definedName name="_xlnm.Print_Area" localSheetId="11">'104 '!$A$1:$J$106</definedName>
    <definedName name="_xlnm.Print_Area" localSheetId="12">'105'!$A$1:$G$183</definedName>
    <definedName name="_xlnm.Print_Area" localSheetId="1">Abkürzung_K1!$A$1:$G$77</definedName>
    <definedName name="_xlnm.Print_Area" localSheetId="6">Gebietsaenderungen!$A$1:$I$44</definedName>
    <definedName name="_xlnm.Print_Area" localSheetId="4">Geographie!$A$1:$I$60</definedName>
    <definedName name="_xlnm.Print_Area" localSheetId="3">Geschichte!$A$1:$G$224</definedName>
    <definedName name="_xlnm.Print_Area" localSheetId="13">Glossar_K1!$A$1:$I$18</definedName>
    <definedName name="_xlnm.Print_Area" localSheetId="0">Inhalt_K1!$A$1:$I$35</definedName>
    <definedName name="_xlnm.Print_Area" localSheetId="2">Kernaussagen_K1!$A$1:$A$4</definedName>
    <definedName name="_xlnm.Print_Area" localSheetId="5">VAnbindung!$A$1:$I$37</definedName>
    <definedName name="HTML1_1" hidden="1">"'[111.XLS]htm'!$A$3:$J$34"</definedName>
    <definedName name="HTML1_10" hidden="1">""</definedName>
    <definedName name="HTML1_11" hidden="1">1</definedName>
    <definedName name="HTML1_12" hidden="1">"C:\EXCELDAT\JAHRBUCH\111.htm"</definedName>
    <definedName name="HTML1_2" hidden="1">1</definedName>
    <definedName name="HTML1_3" hidden="1">"Stat1"</definedName>
    <definedName name="HTML1_4" hidden="1">"Hansestadt Lübeck"</definedName>
    <definedName name="HTML1_5" hidden="1">""</definedName>
    <definedName name="HTML1_6" hidden="1">1</definedName>
    <definedName name="HTML1_7" hidden="1">1</definedName>
    <definedName name="HTML1_8" hidden="1">"11.09.1996"</definedName>
    <definedName name="HTML1_9" hidden="1">"Statistisches Amt und Wahlamt"</definedName>
    <definedName name="HTMLCount" hidden="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8" i="11" l="1"/>
  <c r="M109" i="11"/>
  <c r="M110" i="11"/>
  <c r="M111" i="11"/>
  <c r="M112" i="11"/>
  <c r="M113" i="11"/>
  <c r="M114" i="11"/>
  <c r="M115" i="11"/>
  <c r="M107" i="11"/>
  <c r="L108" i="11"/>
  <c r="L109" i="11"/>
  <c r="L110" i="11"/>
  <c r="L111" i="11"/>
  <c r="L112" i="11"/>
  <c r="L113" i="11"/>
  <c r="L114" i="11"/>
  <c r="L115" i="11"/>
  <c r="L107" i="11"/>
  <c r="J18" i="13" l="1"/>
  <c r="I18" i="13"/>
  <c r="H18" i="13"/>
  <c r="G18" i="13"/>
  <c r="F18" i="13"/>
  <c r="E18" i="13"/>
  <c r="D18" i="13"/>
  <c r="C18" i="13"/>
  <c r="B18" i="13"/>
  <c r="E30" i="6" l="1"/>
  <c r="D116" i="15" l="1"/>
  <c r="L5" i="5" l="1"/>
  <c r="V11" i="5" l="1"/>
  <c r="C13" i="5"/>
  <c r="U13" i="5"/>
  <c r="C19" i="5" l="1"/>
  <c r="J88" i="11" l="1"/>
  <c r="I88" i="11"/>
  <c r="H88" i="11"/>
  <c r="G88" i="11"/>
  <c r="F88" i="11"/>
  <c r="E88" i="11"/>
  <c r="D88" i="11"/>
  <c r="C88" i="11"/>
  <c r="J75" i="11" l="1"/>
  <c r="I75" i="11"/>
  <c r="H75" i="11"/>
  <c r="G75" i="11"/>
  <c r="F75" i="11"/>
  <c r="E75" i="11"/>
  <c r="D75" i="11"/>
  <c r="C75" i="11"/>
  <c r="Q21" i="6" l="1"/>
  <c r="P21" i="6"/>
  <c r="O21" i="6"/>
  <c r="N21" i="6"/>
  <c r="G116" i="15" l="1"/>
  <c r="F116" i="15"/>
  <c r="E116" i="15"/>
  <c r="C116" i="15"/>
  <c r="G103" i="15"/>
  <c r="F103" i="15"/>
  <c r="E103" i="15"/>
  <c r="D103" i="15"/>
  <c r="C103" i="15"/>
  <c r="E29" i="6"/>
  <c r="U29" i="5" l="1"/>
  <c r="U19" i="5"/>
  <c r="U16" i="5"/>
  <c r="U11" i="5"/>
  <c r="T29" i="5"/>
  <c r="T19" i="5"/>
  <c r="T16" i="5"/>
  <c r="T13" i="5"/>
  <c r="T11" i="5"/>
  <c r="G90" i="15" l="1"/>
  <c r="F90" i="15"/>
  <c r="E90" i="15"/>
  <c r="D90" i="15"/>
  <c r="C90" i="15"/>
  <c r="V29" i="5" l="1"/>
  <c r="V19" i="5" l="1"/>
  <c r="V16" i="5"/>
  <c r="V13" i="5"/>
  <c r="S32" i="5" l="1"/>
  <c r="S29" i="5"/>
  <c r="S19" i="5"/>
  <c r="S13" i="5"/>
  <c r="S11" i="5"/>
  <c r="A1" i="16" l="1"/>
  <c r="A1" i="15" l="1"/>
  <c r="A1" i="13"/>
  <c r="A1" i="11"/>
  <c r="A1" i="7"/>
  <c r="A17" i="6"/>
  <c r="A1" i="6"/>
  <c r="A1" i="5"/>
  <c r="R32" i="5" l="1"/>
  <c r="Q29" i="5"/>
  <c r="R29" i="5"/>
  <c r="E28" i="6" l="1"/>
  <c r="E64" i="15" l="1"/>
  <c r="F64" i="15"/>
  <c r="G64" i="15"/>
  <c r="G77" i="15"/>
  <c r="F77" i="15"/>
  <c r="E77" i="15"/>
  <c r="D77" i="15"/>
  <c r="D64" i="15"/>
  <c r="C77" i="15"/>
  <c r="C64" i="15"/>
  <c r="G51" i="15"/>
  <c r="F51" i="15"/>
  <c r="E51" i="15"/>
  <c r="D51" i="15"/>
  <c r="C51" i="15"/>
  <c r="Q19" i="5" l="1"/>
  <c r="R19" i="5"/>
  <c r="R13" i="5"/>
  <c r="R11" i="5"/>
  <c r="E24" i="6" l="1"/>
  <c r="E25" i="6"/>
  <c r="E26" i="6"/>
  <c r="E27" i="6"/>
  <c r="E23" i="6"/>
  <c r="E43" i="7" l="1"/>
  <c r="E33" i="7"/>
  <c r="E11" i="7"/>
  <c r="B14" i="6"/>
  <c r="E14" i="6" s="1"/>
  <c r="B13" i="6"/>
  <c r="E13" i="6" s="1"/>
  <c r="B12" i="6"/>
  <c r="E12" i="6" s="1"/>
  <c r="B11" i="6"/>
  <c r="E11" i="6" s="1"/>
  <c r="B10" i="6"/>
  <c r="E10" i="6" s="1"/>
  <c r="B9" i="6"/>
  <c r="E9" i="6" s="1"/>
  <c r="B8" i="6"/>
  <c r="E8" i="6" s="1"/>
  <c r="B7" i="6"/>
  <c r="E7" i="6" s="1"/>
  <c r="B6" i="6"/>
  <c r="E6" i="6" s="1"/>
  <c r="D53" i="5"/>
  <c r="H34" i="5"/>
  <c r="P29" i="5"/>
  <c r="O29" i="5"/>
  <c r="N29" i="5"/>
  <c r="M29" i="5"/>
  <c r="L29" i="5"/>
  <c r="K29" i="5"/>
  <c r="J29" i="5"/>
  <c r="I29" i="5"/>
  <c r="H29" i="5"/>
  <c r="G29" i="5"/>
  <c r="F29" i="5"/>
  <c r="E29" i="5"/>
  <c r="D29" i="5"/>
  <c r="C29" i="5"/>
  <c r="P19" i="5"/>
  <c r="O19" i="5"/>
  <c r="M19" i="5"/>
  <c r="L19" i="5"/>
  <c r="K19" i="5"/>
  <c r="J19" i="5"/>
  <c r="I19" i="5"/>
  <c r="H19" i="5"/>
  <c r="G19" i="5"/>
  <c r="F19" i="5"/>
  <c r="E19" i="5"/>
  <c r="P16" i="5"/>
  <c r="O16" i="5"/>
  <c r="M16" i="5"/>
  <c r="L16" i="5"/>
  <c r="K16" i="5"/>
  <c r="J16" i="5"/>
  <c r="I16" i="5"/>
  <c r="G16" i="5"/>
  <c r="F16" i="5"/>
  <c r="E16" i="5"/>
  <c r="Q13" i="5"/>
  <c r="P13" i="5"/>
  <c r="O13" i="5"/>
  <c r="N13" i="5"/>
  <c r="H13" i="5"/>
  <c r="D13" i="5"/>
  <c r="Q11" i="5"/>
  <c r="P11" i="5"/>
  <c r="H11" i="5"/>
  <c r="G11" i="5"/>
  <c r="F11" i="5"/>
  <c r="I10" i="5"/>
  <c r="E10" i="5"/>
  <c r="E11" i="5" s="1"/>
  <c r="K9" i="5"/>
  <c r="K10" i="5" s="1"/>
  <c r="I9" i="5"/>
  <c r="M5" i="5"/>
  <c r="M11" i="5" s="1"/>
  <c r="L13" i="5"/>
  <c r="K5" i="5"/>
  <c r="K13" i="5" s="1"/>
  <c r="J5" i="5"/>
  <c r="J11" i="5" s="1"/>
  <c r="I5" i="5"/>
  <c r="I13" i="5" s="1"/>
  <c r="E44" i="7" l="1"/>
  <c r="K11" i="5"/>
  <c r="I11" i="5"/>
  <c r="M13" i="5"/>
  <c r="L11" i="5"/>
  <c r="J13" i="5"/>
</calcChain>
</file>

<file path=xl/sharedStrings.xml><?xml version="1.0" encoding="utf-8"?>
<sst xmlns="http://schemas.openxmlformats.org/spreadsheetml/2006/main" count="1126" uniqueCount="720">
  <si>
    <t>Inhaltsübersicht</t>
  </si>
  <si>
    <t>Seite</t>
  </si>
  <si>
    <t xml:space="preserve">Ausgewählte Daten aus der Geschichte Lübecks </t>
  </si>
  <si>
    <t>Entwicklung der Flächennutzung 2004 - 2015 in Hektar</t>
  </si>
  <si>
    <t>101a</t>
  </si>
  <si>
    <t>Glossar</t>
  </si>
  <si>
    <t>Erste slawische Burganlage von Alt-Lübeck am Zusammenfluss von Trave und Schwartau.</t>
  </si>
  <si>
    <t>Der Name Liubice wird in der Chronik des Geschichtsschreibers Adam von Bremen genannt.</t>
  </si>
  <si>
    <t>Zerstörung Alt-Lübecks durch heidnische Slawen.</t>
  </si>
  <si>
    <t>Verlegung des Bischofssitzes von Oldenburg (Holstein) nach Lübeck. Kurz darauf erster Dombau, um 1170 auch St. Marien, St. Petri und 1177 St. Johannes-Kloster.</t>
  </si>
  <si>
    <t xml:space="preserve">Mit der Artlenburger Urkunde von Heinrich dem Löwen sichert dieser Gotländern und Lübecker Kaufleuten im jeweils anderen Herrschaftsgebiet die gleichen Handelsrechte zu. </t>
  </si>
  <si>
    <t xml:space="preserve">König Heinrich II. erteilt Kölner Kaufleuten Handelsprivilegien. Mit der Gildehalle erhalten sie eine Niederlassung in London, aus der sich später der Stalhof, das Londoner Kontor der Hanse, entwickelt. </t>
  </si>
  <si>
    <t>Heinrich der Löwe wird geächtet, Lübeck von Kaiser Friedrich Barbarossa eingenommen und mit zahlreichen Vorrechten ausgestattet.</t>
  </si>
  <si>
    <t>1191/92</t>
  </si>
  <si>
    <t>Lübeck unterwirft sich dem dänischen König Waldemar II, nachdem dieser Nordelbien erobert hat.</t>
  </si>
  <si>
    <t>Norddeutsche Fürsten und Städte, darunter Lübeck, besiegen in der Schlacht bei Bornhöved den Fürsten Waldemar endgültig. Zum Dank wird in Lübeck das Dominikanerkloster an der Stelle der ehemaligen königlichen Burg gegründet (Burgkloster).</t>
  </si>
  <si>
    <t>Erste Erwähnung der Stadtmauer.</t>
  </si>
  <si>
    <t>Bündnis zwischen Lübeck und Hamburg zur Sicherung des Überlandverkehrs. Erste Vertragsbindung zwischen späteren Hansestädten.</t>
  </si>
  <si>
    <t>Große Stadtbrände verwüsten die noch meistenteils aus Holz erbaute Stadt. Übergang zum Backsteinbau. Die großen gotischen Kirchen beginnen zu entstehen. Als erste und größte die (dritte) Marienkirche. Auch Teile des um 1220 entstandenen Rathauses werden erneuert.</t>
  </si>
  <si>
    <t>1252/53</t>
  </si>
  <si>
    <t>Der Neubau des Heiligen-Geist-Hospitals am heutigen Platz wird fertig gestellt.</t>
  </si>
  <si>
    <t>1289 - 91</t>
  </si>
  <si>
    <t>Aufstauung der Wakenitz.</t>
  </si>
  <si>
    <t>Die Stadt kauft dem holsteinischen Grafen den Ort Travemünde und die Herrenfähre ab, um sich den ungehinderten Zugang zur Ostsee dauerhaft zu sichern.</t>
  </si>
  <si>
    <t>König Magnus von Schweden und Norwegen bestätigt die Vorrechte der deutschen Kaufleute in Bergen und auf den alljährlichen schonischen Märkten. Die Auslandsniederlassungen finden in diesen Jahren ihre endgültige Form.</t>
  </si>
  <si>
    <t xml:space="preserve">1349/50 </t>
  </si>
  <si>
    <t>Verheerendes erstes Auftreten der Pest („schwarzer Tod“) in Lübeck und in ganz Nordeuropa.</t>
  </si>
  <si>
    <t>Vollendung der Marienkirche.</t>
  </si>
  <si>
    <t>Lübeck hat rund 18 800 Einwohner:innen.</t>
  </si>
  <si>
    <t>Vollendung des Franziskanerkloster-Neubaus St. Katharinen.</t>
  </si>
  <si>
    <t>Erster Hansetag (ursprünglich „Tagfahrt") in Lübeck. Der Ausdruck „Städte von der deutschen Hanse“ wird erstmalig urkundlich belegt. Die Hanse als Organisationsform ist allmählich, nicht durch einen Gründungsakt, entstanden.</t>
  </si>
  <si>
    <t>1361/62</t>
  </si>
  <si>
    <t>Der dänische König Waldemar IV. erobert Gotland. Die Kaufleute verlieren wichtige Privilegien. Hansische Truppen ziehen in den Krieg, müssen jedoch eine herbe Niederlage einstecken.</t>
  </si>
  <si>
    <t>Auf einem Hansetag werden die Statuten des Kontors in Bergen bestätigt. Das genaue Gründungsdatum der Niederlassung ist nicht überliefert.</t>
  </si>
  <si>
    <t>1367 – 70</t>
  </si>
  <si>
    <t>Zweiter siegreicher Krieg gegen König Waldemar, abgeschlossen durch den Frieden von Stralsund. Sicherung der hansischen Privilegien und Wirtschaftsinteressen im Norden.</t>
  </si>
  <si>
    <t>Besuch von Kaiser Karl IV. in Lübeck.</t>
  </si>
  <si>
    <t>1380 - 84</t>
  </si>
  <si>
    <t>Bürgerliche Unruhen. Die mächtigen Handwerksämter, voran die Knochenhauer, wollen am Rat der Hansestadt (allein den Kaufleuten vorbehalten) beteiligt sein. Der Umsturzplan ihres Führers Hinrik Paternostermaker wird vorzeitig aufgedeckt und vereitelt.</t>
  </si>
  <si>
    <t>Vollendung des Strecknitzkanals als Wasserverbindung zur Elbe (erster deutscher Schleusenkanal).</t>
  </si>
  <si>
    <t>Bürgerlicher Aufstand; Neuer Rat unter Beteiligung der Handwerker. Der alte Rat geht ins Exil.</t>
  </si>
  <si>
    <t>Wiederherstellung des inneren Friedens unter Vermittlung der anderen Hansestädte. Der alte Rat kehrt zurück.</t>
  </si>
  <si>
    <t>Der Hansetag beschließt, dass künftig nur noch Ratsmitglieder an den Versammlungen teilnehmen dürfen. Lübeck und den wendischen Städten wird formal die Geschäftsführung zwischen den Hansetagen übertragen.</t>
  </si>
  <si>
    <t>Bau des Burgtors.</t>
  </si>
  <si>
    <t>Durch den Utrechter Frieden Beendigung des mehrjährigen Kriegszustandes mit England, Bestätigung der alten hansischen Vorrechte.</t>
  </si>
  <si>
    <t>Vollendung des Holstentores.</t>
  </si>
  <si>
    <t>Der Moskauer Großfürst Iwan III. lässt das Kontor in Nowgorod schließen. Die Hanse verliert ihre älteste und wichtigste Niederlassung im Osten und alle Privilegien mit Russland.</t>
  </si>
  <si>
    <t>Lübeck zählt 25 444 Einwohner:innen.</t>
  </si>
  <si>
    <t>Gründung des St.-Annen-Klosters.</t>
  </si>
  <si>
    <t>Nach 1520</t>
  </si>
  <si>
    <t>Die Hanse beschließt nach langjähriger Diskussion ihr Brügger Kontor nach Antwerpen zu verlegen.</t>
  </si>
  <si>
    <t>1529/30</t>
  </si>
  <si>
    <t>Bürgerschaft erzwingt gegen den Rat die Einführung der Reformation nach der Kirchenordnung Bugenhagens. Jürgen Wullenwever an der Spitze der demokratischen Bewegung.</t>
  </si>
  <si>
    <t>1534 - 36</t>
  </si>
  <si>
    <t>„Grafenfehde“. Wullenwever, seit 1533 Bürgermeister Lübecks, versucht mittels Kriegen gegen Holland, Dänemark und Schweden die Vormachtstellung Lübecks zu erzwingen und scheitert. Er wird 1535 abgesetzt und die alte Ratsversammlung wiederhergestellt.</t>
  </si>
  <si>
    <t>Errichtung neuer Stadtbefestigungen (Wallanlagen).</t>
  </si>
  <si>
    <t>1563 - 70</t>
  </si>
  <si>
    <t>1595 - 1641</t>
  </si>
  <si>
    <t>Errichtung neuer Bastionsanlagen.</t>
  </si>
  <si>
    <t>Neun Städte der Hanse treten zum letzten Mal in Lübeck zusammen. Abschluss der Unruhen durch Bürgerrezess, Neuordnung der Ratswahl, Beteiligung der Bürgerschaft an der Verwaltung.</t>
  </si>
  <si>
    <t>Handelsvertrag mit Frankreich (Rotweinhandel).</t>
  </si>
  <si>
    <t>Das Kontor in Bergen wird offiziell norwegisch.</t>
  </si>
  <si>
    <t>Nach dem Reichdeputationshauptbeschluss bleiben nur noch sechs Reichsstädte bestehen, darunter Lübeck.</t>
  </si>
  <si>
    <t>Am 6. November Schlacht zwischen Blücher und den Franzosen bei Lübeck. Mit den fliehenden preußischen Truppen dringen die Franzosen in Lübeck ein und halten die Stadt besetzt. Plünderung.</t>
  </si>
  <si>
    <t xml:space="preserve">1806 - 13 </t>
  </si>
  <si>
    <t xml:space="preserve">Französische Besatzung. </t>
  </si>
  <si>
    <t xml:space="preserve">1815 - 66 </t>
  </si>
  <si>
    <t xml:space="preserve">Lübeck wird Mitglied des deutschen Bundes. </t>
  </si>
  <si>
    <t>Der Verein für lübeckische Statistik wird gegründet.</t>
  </si>
  <si>
    <t>Gegen dänischen Widerstand wird der Bahnbau Lübeck-Büchen durchgesetzt und 1851 vollendet.</t>
  </si>
  <si>
    <t>Revolutionäre Bewegung. Verfassungsänderung, gewähltes Parlament.</t>
  </si>
  <si>
    <t>Die Bahnlinie Lübeck-Hamburg wird eröffnet.</t>
  </si>
  <si>
    <t>Eintritt in den norddeutschen Bund. Einführung der Gewerbefreiheit.</t>
  </si>
  <si>
    <t>Beim Stadt- und Landamt wird ein Statistisches Büro eingerichtet, welches die Aufgaben des Vereins für lübeckische Statistik übernimmt.</t>
  </si>
  <si>
    <t>Die Freie und Hansestadt Lübeck wird Gliedstaat des Reiches.</t>
  </si>
  <si>
    <t>Lübeck zählt im damaligen Stadtgebiet 48 274 Einwohner:innen.</t>
  </si>
  <si>
    <t>Das Statistische Büro wird in „Statistisches Amt“ umbenannt.</t>
  </si>
  <si>
    <t xml:space="preserve">Fertigstellung des Elbe-Lübeck-Kanals. </t>
  </si>
  <si>
    <t>Gründung des Hochofenwerkes.</t>
  </si>
  <si>
    <t>Fertigstellung der Traveregulierung (Seeschiffsweg bis zur Stadt).</t>
  </si>
  <si>
    <t>Einführung einer parlamentarischen Landesverfassung.</t>
  </si>
  <si>
    <t>Thomas Mann erhält den Literaturnobelpreis.</t>
  </si>
  <si>
    <t>Abschaffung der Reichsfreiheit Lübecks, Eingliederung in die preußische Provinz Schleswig-Holstein.</t>
  </si>
  <si>
    <t xml:space="preserve">154 811 Einwohner:innen leben in Lübeck. </t>
  </si>
  <si>
    <t>Am 28. März werden große Teile der Altstadt durch Bomben vernichtet.</t>
  </si>
  <si>
    <t>Lübeck wird kampflos von britischen Truppen besetzt.</t>
  </si>
  <si>
    <t xml:space="preserve">1945 - 48 </t>
  </si>
  <si>
    <t>Durch Kriegsfolgen und Grenzziehung völlige Lähmung von Wirtschaft und Verkehr. Einströmen von 
ca. 90 000 Vertriebenen.</t>
  </si>
  <si>
    <t>Beginn des Wiederaufbaus der Altstadt und der zerstörten Kirchen.</t>
  </si>
  <si>
    <t>Einführung der neuen Stadtverfassung nach der Schleswig-Holsteinischen Gemeindeordnung.</t>
  </si>
  <si>
    <t xml:space="preserve">Die Flüchtlingsströme haben die Einwohner:innenzahl auf 237 548 anwachsen lassen. </t>
  </si>
  <si>
    <t>Alle Türme der zerstörten Kirchen sind wieder aufgebaut.</t>
  </si>
  <si>
    <t xml:space="preserve">Eröffnung der Medizinischen Akademie Lübeck, seit 1985 Medizinische Universität zu Lübeck. </t>
  </si>
  <si>
    <t>Das erste Fährschiff verlässt den Skandinavienkai in Travemünde.</t>
  </si>
  <si>
    <t>Einweihung der Herrenbrücke (Klappbrücke über die Trave nach Travemünde).</t>
  </si>
  <si>
    <t>Richtfest der Siedlung Buntekuh (2 700 Wohnungen für 8 000 Menschen).</t>
  </si>
  <si>
    <t xml:space="preserve">Zur Volkszählung werden 239 339 Einwohner:innen gezählt. </t>
  </si>
  <si>
    <t>Willy Brandt erhält den Friedensnobelpreis.</t>
  </si>
  <si>
    <t xml:space="preserve">1971 - 73 </t>
  </si>
  <si>
    <t>Fußgängerzone in der Breiten Straße eingerichtet.</t>
  </si>
  <si>
    <t>Das größte Fährschiff der Welt, die MS Finnjet, nimmt den Liniendienst zwischen Lübeck und Helsinki auf.</t>
  </si>
  <si>
    <t>Im niederländischen Zwolle wird der Städtebund DIE HANSE gegründet. Ziel ist es, gemeinsam Handel und Tourismus zu fördern. Jedes Jahr richtet eine andere Stadt den Hansetag der Neuzeit aus.</t>
  </si>
  <si>
    <t xml:space="preserve">Die Volkszählung ergibt für Lübeck eine Einwohner:innenzahl von 210 497 nach derzeitigem Gebietstand. </t>
  </si>
  <si>
    <t xml:space="preserve">Die UNESCO erklärt einen Teil der Altstadtinsel zum Weltkulturerbe. </t>
  </si>
  <si>
    <t>Im November fällt der „Eiserne Vorhang“ zwischen der DDR und der Bundesrepublik Deutschland.</t>
  </si>
  <si>
    <t xml:space="preserve">850 Jahre Hansestadt Lübeck. </t>
  </si>
  <si>
    <t>Fertigstellung der Musik- und Kongresshalle.</t>
  </si>
  <si>
    <t>Jahrestagung der deutschen Städtestatistik in Lübeck.</t>
  </si>
  <si>
    <t>Der aus Danzig stammende Günter Grass erhält den Literaturnobelpreis.</t>
  </si>
  <si>
    <t>Fertigstellung des Herrentunnels.</t>
  </si>
  <si>
    <t>Der EU-Zensus ermittelt für Lübeck 210 305 Einwohner:innen.</t>
  </si>
  <si>
    <t>Eröffnung des Europäischen Hansemuseums durch Bundeskanzlerin Dr. Angela Merkel.</t>
  </si>
  <si>
    <t>Das G7 - Außenministertreffen findet im Europäischen Hansemuseum statt.</t>
  </si>
  <si>
    <t>Durch die Zuwanderung von Flüchtlingen steigt die Einwohner:innenzahl zur Jahresmitte auf 220 191 Einwohner:innen an.</t>
  </si>
  <si>
    <t xml:space="preserve">Das Rathaus wird für Eheschließungen geöffnet. </t>
  </si>
  <si>
    <t>875 Jahre Hansestadt Lübeck.</t>
  </si>
  <si>
    <t xml:space="preserve">Quellen: </t>
  </si>
  <si>
    <t>Geographische Lage:</t>
  </si>
  <si>
    <t>53° 51' 38'' nördlicher Breite</t>
  </si>
  <si>
    <t xml:space="preserve">10° 43' 46'' östlicher Länge </t>
  </si>
  <si>
    <t>Ortszeit:</t>
  </si>
  <si>
    <t xml:space="preserve">Die Ortszeit bleibt gegenüber der mitteleuropäischen Zeit </t>
  </si>
  <si>
    <t>um 17 Minuten und 5 Sekunden zurück</t>
  </si>
  <si>
    <t>Höhenlage über NN:</t>
  </si>
  <si>
    <t xml:space="preserve">Mittlere Höhe: 11 m </t>
  </si>
  <si>
    <t>höchster natürlicher Punkt des Stadtgebietes (zwischen Gneversdorf und Evershof): 37 m</t>
  </si>
  <si>
    <t>in der Innenstadt (Breite Straße, Nähe Marienkirche): 16 m</t>
  </si>
  <si>
    <t>Stadtgebiet:</t>
  </si>
  <si>
    <t>21 419 ha</t>
  </si>
  <si>
    <t xml:space="preserve">Ausdehnung: von NO nach SW ca. 29,5 km, von NW nach </t>
  </si>
  <si>
    <t>SO ca.15,5 km, Gesamtlänge der Stadtgrenze ca.120 km</t>
  </si>
  <si>
    <t>Bad Segeberg</t>
  </si>
  <si>
    <t>Kiel</t>
  </si>
  <si>
    <t>Berlin</t>
  </si>
  <si>
    <t>Grevesmühlen</t>
  </si>
  <si>
    <t>Rostock</t>
  </si>
  <si>
    <t>Amsterdam</t>
  </si>
  <si>
    <t>Flensburg</t>
  </si>
  <si>
    <t>Frankfurt/Main</t>
  </si>
  <si>
    <t>Wismar</t>
  </si>
  <si>
    <t>Bremen</t>
  </si>
  <si>
    <t>München</t>
  </si>
  <si>
    <t>Hamburg</t>
  </si>
  <si>
    <t>Braunschweig</t>
  </si>
  <si>
    <t>Warschau</t>
  </si>
  <si>
    <t>Schwerin</t>
  </si>
  <si>
    <t>Kopenhagen</t>
  </si>
  <si>
    <t>Rom</t>
  </si>
  <si>
    <t>Hamburg-Fuhlsbüttel</t>
  </si>
  <si>
    <t>76 km</t>
  </si>
  <si>
    <t>57 min</t>
  </si>
  <si>
    <t>Rostock Laage</t>
  </si>
  <si>
    <t>141 km</t>
  </si>
  <si>
    <t>Deutsche Bahn AG:</t>
  </si>
  <si>
    <t>Autobahnen:</t>
  </si>
  <si>
    <t>Bundesstraßen:</t>
  </si>
  <si>
    <t>Wasserstraßen:</t>
  </si>
  <si>
    <t>Elbe-Lübeck-Kanal</t>
  </si>
  <si>
    <t>Trave (Kanaltrave, Untertrave)</t>
  </si>
  <si>
    <t>Nr.</t>
  </si>
  <si>
    <t>Bevölkerung</t>
  </si>
  <si>
    <t>Einwohner:innen insgesamt</t>
  </si>
  <si>
    <t>bis unter 18 Jahre</t>
  </si>
  <si>
    <t>18 bis unter 65 Jahre</t>
  </si>
  <si>
    <t>65 und älter</t>
  </si>
  <si>
    <t>Ausländer:innen</t>
  </si>
  <si>
    <t xml:space="preserve">.  </t>
  </si>
  <si>
    <t>in % der Einwohner:innen</t>
  </si>
  <si>
    <t>durchschnittliche Haushaltsgröße</t>
  </si>
  <si>
    <t>Geburten</t>
  </si>
  <si>
    <t>Geburtendefizit</t>
  </si>
  <si>
    <t>Zuzüge</t>
  </si>
  <si>
    <t>Fortzüge</t>
  </si>
  <si>
    <t>Wanderungssaldo</t>
  </si>
  <si>
    <t>Übernachtungen insgesamt</t>
  </si>
  <si>
    <t>Übernachtungen in Lübeck ohne Travemünde</t>
  </si>
  <si>
    <t>Übernachtungen in Travemünde</t>
  </si>
  <si>
    <t>Wohnungswesen</t>
  </si>
  <si>
    <t>Wohnungsbestand</t>
  </si>
  <si>
    <t xml:space="preserve">…  </t>
  </si>
  <si>
    <t>öffentlich geförderter Wohnungsbau</t>
  </si>
  <si>
    <t>Wohngeldfälle</t>
  </si>
  <si>
    <t>Sozialhilfe und Grundsicherung</t>
  </si>
  <si>
    <t>Grundsicherung bei Erwerbsminderung / im Alter</t>
  </si>
  <si>
    <t>Bildung, Kultur und Sport</t>
  </si>
  <si>
    <t>Schüler:innen an allgemeinbildenden Schulen</t>
  </si>
  <si>
    <t>Kriminalität</t>
  </si>
  <si>
    <t>Straftaten</t>
  </si>
  <si>
    <t>Finanzen</t>
  </si>
  <si>
    <t>pro Einwohner:in</t>
  </si>
  <si>
    <t>davon</t>
  </si>
  <si>
    <t>darunter</t>
  </si>
  <si>
    <t>Betriebs-
fläche</t>
  </si>
  <si>
    <t>Wald-
fläche</t>
  </si>
  <si>
    <t>Gewässer</t>
  </si>
  <si>
    <t>Siedlungsfläche</t>
  </si>
  <si>
    <t>Wohnen</t>
  </si>
  <si>
    <t>Betriebsfläche</t>
  </si>
  <si>
    <t>Erholungsfläche</t>
  </si>
  <si>
    <t>Verkehrsfläche</t>
  </si>
  <si>
    <t>Landwirtschaftsfläche</t>
  </si>
  <si>
    <t>Waldfläche</t>
  </si>
  <si>
    <t>Flächen anderer 
Nutzung</t>
  </si>
  <si>
    <t>summe</t>
  </si>
  <si>
    <t>Verkehr</t>
  </si>
  <si>
    <t>Vegetation</t>
  </si>
  <si>
    <t>Anmerkung: durch Rundungen können sich Abweichungen in der Summe ergeben</t>
  </si>
  <si>
    <t>lfd. Nr.</t>
  </si>
  <si>
    <t>Name</t>
  </si>
  <si>
    <t>Gemarkung</t>
  </si>
  <si>
    <t>Verordnung</t>
  </si>
  <si>
    <t>Fläche 
in ha</t>
  </si>
  <si>
    <t>Naturschutzgebiete</t>
  </si>
  <si>
    <t>Schellbruch</t>
  </si>
  <si>
    <t>Israelsdorf</t>
  </si>
  <si>
    <t>Dassower See, Inseln Buchhorst 
und Graswerder</t>
  </si>
  <si>
    <t>Trave und Dassower See</t>
  </si>
  <si>
    <t>Dummersdorfer Ufer</t>
  </si>
  <si>
    <t>Ivendorf, Dummersdorf, Trave und Dassower See</t>
  </si>
  <si>
    <t>Südlicher Priwall</t>
  </si>
  <si>
    <t>Wakenitz</t>
  </si>
  <si>
    <t>Schlutup, St. Jürgen, Strecknitz</t>
  </si>
  <si>
    <t>Grönauer Heide, Grönauer Moor
und Blankensee</t>
  </si>
  <si>
    <t>Blankensee, Groß Grönau, Groß Sarau</t>
  </si>
  <si>
    <t>Flächen der Naturschutzgebiete zusammen:</t>
  </si>
  <si>
    <t>Landschaftsschutzgebiete</t>
  </si>
  <si>
    <t>Lauerholz</t>
  </si>
  <si>
    <t>Israelsdorf, Schlutup, St. Gertrud, Gothmund</t>
  </si>
  <si>
    <t>Wakenitz und Falkenhusen</t>
  </si>
  <si>
    <t>St. Gertrud, St. Jürgen, Schlutup, Strecknitz</t>
  </si>
  <si>
    <t>Dummersdorfer Feld</t>
  </si>
  <si>
    <t>Dummersdorf</t>
  </si>
  <si>
    <t>Brodtener Winkel</t>
  </si>
  <si>
    <t>Brodten, Gneversdorf, Travemünde, Teutendorf</t>
  </si>
  <si>
    <t>Ringstedtenhof</t>
  </si>
  <si>
    <t>Vorrade, Strecknitz, Genin, St. Jürgen</t>
  </si>
  <si>
    <t>Schlutup</t>
  </si>
  <si>
    <t>Schwartauwiesen</t>
  </si>
  <si>
    <t>Siems</t>
  </si>
  <si>
    <t>Talraum/Umfeld von Grienau und Quadebek</t>
  </si>
  <si>
    <t>Niendorf-Moorgarten, Oberbüssau, Kronsforde</t>
  </si>
  <si>
    <t>Wüstenei</t>
  </si>
  <si>
    <t>Groß Steinrade</t>
  </si>
  <si>
    <t>Travemünder Winkel</t>
  </si>
  <si>
    <t>Travemünde, Gneversdorf, Teutendorf, Rönnau, Ivendorf</t>
  </si>
  <si>
    <t>Kücknitzer Mühlenbach und Söhlengraben</t>
  </si>
  <si>
    <t>Trave-Einzugsgebiet zwischen Wesenberg und Elbe-Lübeck-Kanal</t>
  </si>
  <si>
    <t>Genin, Moisling, Niendorf-Moorgarten, Reecke, St. Lorenz</t>
  </si>
  <si>
    <t>Fackenburger Landgraben und Tremser Teich</t>
  </si>
  <si>
    <t>Krempelsdorf, Vorwerk</t>
  </si>
  <si>
    <t>Flächen der Landschaftsschutzgebiete zusammen:</t>
  </si>
  <si>
    <t>Flächenhafte Naturdenkmale</t>
  </si>
  <si>
    <t>Nachtkoppel</t>
  </si>
  <si>
    <t>Vorwerk</t>
  </si>
  <si>
    <t>Binnenlanddüne Blankensee</t>
  </si>
  <si>
    <t>Blankensee</t>
  </si>
  <si>
    <t>Alte Stecknitz</t>
  </si>
  <si>
    <t>Genin</t>
  </si>
  <si>
    <t>Teutendorfer Moorteich</t>
  </si>
  <si>
    <t>Teutendorf</t>
  </si>
  <si>
    <t>Flächen der Naturdenkmale zusammen:</t>
  </si>
  <si>
    <t>Geschützte Landschaftsbestandteile</t>
  </si>
  <si>
    <t>Rothebek-Niederung</t>
  </si>
  <si>
    <t>St. Jürgen</t>
  </si>
  <si>
    <t>Am Krog</t>
  </si>
  <si>
    <t>Wulfsdorf</t>
  </si>
  <si>
    <t>Rustwiesen</t>
  </si>
  <si>
    <t>Grienauhang</t>
  </si>
  <si>
    <t>Niendorf-Moorgarten</t>
  </si>
  <si>
    <t>Schmiederedder</t>
  </si>
  <si>
    <t>Ostufer der Untertrave</t>
  </si>
  <si>
    <t>Lauerhof Feld</t>
  </si>
  <si>
    <t>St. Gertrud</t>
  </si>
  <si>
    <t>Medebekwiesen</t>
  </si>
  <si>
    <t>Flächen der Landschaftsbestandteile zusammen:</t>
  </si>
  <si>
    <t>Geschützte Flächen insgesamt:</t>
  </si>
  <si>
    <t>Jahr</t>
  </si>
  <si>
    <t>Monat</t>
  </si>
  <si>
    <t>Januar</t>
  </si>
  <si>
    <t>Februar</t>
  </si>
  <si>
    <t>März</t>
  </si>
  <si>
    <t>April</t>
  </si>
  <si>
    <t>Mai</t>
  </si>
  <si>
    <t>Juni</t>
  </si>
  <si>
    <t>Juli</t>
  </si>
  <si>
    <t>August</t>
  </si>
  <si>
    <t>September</t>
  </si>
  <si>
    <t>Oktober</t>
  </si>
  <si>
    <t>November</t>
  </si>
  <si>
    <t>Dezember</t>
  </si>
  <si>
    <t>in Hektar</t>
  </si>
  <si>
    <t>Jahr
------
Stand 
jeweils 31.12.</t>
  </si>
  <si>
    <t>in % der Boden-fläche</t>
  </si>
  <si>
    <r>
      <t xml:space="preserve">Kennziffern für die Hansestadt Lübeck </t>
    </r>
    <r>
      <rPr>
        <vertAlign val="superscript"/>
        <sz val="8.5"/>
        <rFont val="Open Sans"/>
        <family val="2"/>
      </rPr>
      <t>1)</t>
    </r>
  </si>
  <si>
    <t>Sozialhilfe (außerhalb von Einrichtungen)</t>
  </si>
  <si>
    <t>Studierende (WS)</t>
  </si>
  <si>
    <t>Schuldenstand in Mill. € (ab 2010 inkl. Kassenkredite)</t>
  </si>
  <si>
    <t>Zeichenerklärung / Abkürzungen</t>
  </si>
  <si>
    <t xml:space="preserve">-    </t>
  </si>
  <si>
    <t xml:space="preserve"> =</t>
  </si>
  <si>
    <t>nichts vorhanden</t>
  </si>
  <si>
    <t>Zahlenwert unbekannt oder geheim zu halten</t>
  </si>
  <si>
    <t>°C</t>
  </si>
  <si>
    <t>Grad Celsius</t>
  </si>
  <si>
    <t>Zahlenangaben lagen bei Redaktionsschluss noch nicht vor</t>
  </si>
  <si>
    <t>A</t>
  </si>
  <si>
    <t xml:space="preserve">Autobahn </t>
  </si>
  <si>
    <t>AG</t>
  </si>
  <si>
    <t>Aktiengesellschaft</t>
  </si>
  <si>
    <t>ALG</t>
  </si>
  <si>
    <t>Arbeitslosengeld</t>
  </si>
  <si>
    <t>ALKIS</t>
  </si>
  <si>
    <t>Amtliches Liegenschaftskatasterinformationssystem</t>
  </si>
  <si>
    <t>B</t>
  </si>
  <si>
    <t>Bundesstraße / Straße mit Vorrang</t>
  </si>
  <si>
    <t>ca.</t>
  </si>
  <si>
    <t>circa</t>
  </si>
  <si>
    <t>DDR</t>
  </si>
  <si>
    <t>Deutsche Demokratische Republik</t>
  </si>
  <si>
    <t>E</t>
  </si>
  <si>
    <t>Europastraße</t>
  </si>
  <si>
    <t>EU</t>
  </si>
  <si>
    <t>Europäische Union</t>
  </si>
  <si>
    <t>G</t>
  </si>
  <si>
    <t>Grafik</t>
  </si>
  <si>
    <t>G7</t>
  </si>
  <si>
    <t>Gruppe der Sieben</t>
  </si>
  <si>
    <t>GVOBl</t>
  </si>
  <si>
    <t>Gesetz- und Verordnungsblatt</t>
  </si>
  <si>
    <t>h</t>
  </si>
  <si>
    <t>Stunde</t>
  </si>
  <si>
    <t>ha</t>
  </si>
  <si>
    <t>Hektar</t>
  </si>
  <si>
    <t>inkl.</t>
  </si>
  <si>
    <t>Israelsd.</t>
  </si>
  <si>
    <t>km</t>
  </si>
  <si>
    <t>Kilometer</t>
  </si>
  <si>
    <t>km/h</t>
  </si>
  <si>
    <t>Kilometer pro Stunde</t>
  </si>
  <si>
    <t>LNatSchG</t>
  </si>
  <si>
    <t>Landesnaturschutzgesetz</t>
  </si>
  <si>
    <t>m</t>
  </si>
  <si>
    <t>Meter</t>
  </si>
  <si>
    <t>m²</t>
  </si>
  <si>
    <t>Quadratmeter</t>
  </si>
  <si>
    <t>max</t>
  </si>
  <si>
    <t>Maximum</t>
  </si>
  <si>
    <t>Mill.</t>
  </si>
  <si>
    <t>Millionen</t>
  </si>
  <si>
    <t>min</t>
  </si>
  <si>
    <t>Minimum / Minuten</t>
  </si>
  <si>
    <t>mm</t>
  </si>
  <si>
    <t>Millimeter</t>
  </si>
  <si>
    <t>MS</t>
  </si>
  <si>
    <t>Motorschiff</t>
  </si>
  <si>
    <t>NSDAP</t>
  </si>
  <si>
    <t>Nationalsozialistische Deutsche Arbeiterpartei</t>
  </si>
  <si>
    <t>Ø</t>
  </si>
  <si>
    <t>Pkw</t>
  </si>
  <si>
    <t>Personenkraftwagen</t>
  </si>
  <si>
    <t>Ro-Ro</t>
  </si>
  <si>
    <t>SGB</t>
  </si>
  <si>
    <t>Sozialgesetzbuch</t>
  </si>
  <si>
    <t>t</t>
  </si>
  <si>
    <t>Tonne</t>
  </si>
  <si>
    <t xml:space="preserve">T </t>
  </si>
  <si>
    <t>Tabelle</t>
  </si>
  <si>
    <t>Tmax</t>
  </si>
  <si>
    <t>Temperaturmaximum</t>
  </si>
  <si>
    <t>Tmin</t>
  </si>
  <si>
    <t>Temperaturminimum</t>
  </si>
  <si>
    <t>UNESCO</t>
  </si>
  <si>
    <t>Organisation der Vereinten Nationen für Erziehung, Wissenschaft und Kultur</t>
  </si>
  <si>
    <t>W</t>
  </si>
  <si>
    <t>Watt</t>
  </si>
  <si>
    <t>W/m²</t>
  </si>
  <si>
    <t>Watt pro Quadratmeter</t>
  </si>
  <si>
    <t>WS</t>
  </si>
  <si>
    <t>Wintersemester</t>
  </si>
  <si>
    <t>J</t>
  </si>
  <si>
    <t>F</t>
  </si>
  <si>
    <t>M</t>
  </si>
  <si>
    <t xml:space="preserve">J </t>
  </si>
  <si>
    <t>O</t>
  </si>
  <si>
    <t>N</t>
  </si>
  <si>
    <t>D</t>
  </si>
  <si>
    <t>S</t>
  </si>
  <si>
    <t>Bft</t>
  </si>
  <si>
    <t>Mittlere Lufttemperatur in °C</t>
  </si>
  <si>
    <t>Sekunde</t>
  </si>
  <si>
    <t>Sommertage (Maximum bei 25 °C und höher)</t>
  </si>
  <si>
    <t>Heiße Tage (Maximum bei 30 °C und höher)</t>
  </si>
  <si>
    <t>Frosttage     (Minimum bei unter 0 °C)</t>
  </si>
  <si>
    <t>Eistage      (Maximum bei unter 0 °C)</t>
  </si>
  <si>
    <t>Summe  1995</t>
  </si>
  <si>
    <t>Summe  1986</t>
  </si>
  <si>
    <t>Summe  2015</t>
  </si>
  <si>
    <t>Summe  2019</t>
  </si>
  <si>
    <t>Summe  2020</t>
  </si>
  <si>
    <t>Summe  2021</t>
  </si>
  <si>
    <t xml:space="preserve">Summe  2005 </t>
  </si>
  <si>
    <t>Summe  1987</t>
  </si>
  <si>
    <t>Summe  1988</t>
  </si>
  <si>
    <t>Summe  1989</t>
  </si>
  <si>
    <t>Summe  1990</t>
  </si>
  <si>
    <t>Summe  1991</t>
  </si>
  <si>
    <t>Summe  1992</t>
  </si>
  <si>
    <t>Summe  1993</t>
  </si>
  <si>
    <t>Summe  1994</t>
  </si>
  <si>
    <t>Summe  1996</t>
  </si>
  <si>
    <t>Summe  1997</t>
  </si>
  <si>
    <t>Summe  1998</t>
  </si>
  <si>
    <t>Summe  1999</t>
  </si>
  <si>
    <t>Summe  2000</t>
  </si>
  <si>
    <t>Summe  2001</t>
  </si>
  <si>
    <t>Summe  2002</t>
  </si>
  <si>
    <t>Summe  2003</t>
  </si>
  <si>
    <t>Summe  2004</t>
  </si>
  <si>
    <t>Summe  2006</t>
  </si>
  <si>
    <t>Summe  2007</t>
  </si>
  <si>
    <t>Summe  2008</t>
  </si>
  <si>
    <t>Summe  2009</t>
  </si>
  <si>
    <t>Summe  2010</t>
  </si>
  <si>
    <t>Summe  2011</t>
  </si>
  <si>
    <t>Summe  2012</t>
  </si>
  <si>
    <t>Summe  2013</t>
  </si>
  <si>
    <t>Summe  2014</t>
  </si>
  <si>
    <t>Summe  2016</t>
  </si>
  <si>
    <t>Summe  2017</t>
  </si>
  <si>
    <t>Summe  2018</t>
  </si>
  <si>
    <t>Frost</t>
  </si>
  <si>
    <t>Eis</t>
  </si>
  <si>
    <t>.</t>
  </si>
  <si>
    <t>sonnenscheindauer (gelb)</t>
  </si>
  <si>
    <t>2021 - 22</t>
  </si>
  <si>
    <t>Schubert 2002: Novgorod, Brügge, Bergen und London: Die Kontore der Hanse; Grassmann 2011: Das neue Lübeck Lexikon; Europäisches Hansemuseum, Lübeck Travemünde Marketing; www.corona-in-zahlen.de</t>
  </si>
  <si>
    <t>Ge-wässer</t>
  </si>
  <si>
    <t>Boden-
fläche
ins-gesamt</t>
  </si>
  <si>
    <t>Er-holungs-
fläche</t>
  </si>
  <si>
    <t>Woh-nen</t>
  </si>
  <si>
    <t>Ge-werbe,
Industrie</t>
  </si>
  <si>
    <t>Sied-lungs-fläche</t>
  </si>
  <si>
    <t>Land-wirt-
schafts-
fläche</t>
  </si>
  <si>
    <t>Ver-kehrs-
fläche</t>
  </si>
  <si>
    <t>Jan</t>
  </si>
  <si>
    <t>Feb</t>
  </si>
  <si>
    <t>Mär</t>
  </si>
  <si>
    <t>Apr</t>
  </si>
  <si>
    <t>Jun</t>
  </si>
  <si>
    <t>Jul</t>
  </si>
  <si>
    <t>Aug</t>
  </si>
  <si>
    <t>Sep</t>
  </si>
  <si>
    <t>Okt</t>
  </si>
  <si>
    <t>Nov</t>
  </si>
  <si>
    <t>Dez</t>
  </si>
  <si>
    <t>Richtwerte für die Entfernung der Hansestadt Lübeck zu Flughäfen mit Linienverkehr in km/Pkw-Fahrtdauer:</t>
  </si>
  <si>
    <t>Richtwerte für die Entfernungen der Hansestadt Lübeck zu ausgewählten Städten in km/Pkw-Fahrtdauer:</t>
  </si>
  <si>
    <t>Regelmäßige Fähr- verbindungen:</t>
  </si>
  <si>
    <t>Fernbus Direkt-verbindungen:</t>
  </si>
  <si>
    <t>Nahverkehr (RE, RB), Auswahl</t>
  </si>
  <si>
    <t>Fernverkehr (IC, ICE)</t>
  </si>
  <si>
    <t>A 20, Bad Segeberg - Gramzow</t>
  </si>
  <si>
    <t>A 226 Bad Schwartau - Lübeck-Siems (kurzer Autobahnabschnitt von Herrenwyk zur A1)</t>
  </si>
  <si>
    <t>A 1 (= E 22) Saarbrücken - Heiligenhafen, von dort über die Bundesstraße 207 (= E 47) nach Fehmarn (Vogelfluglinie)</t>
  </si>
  <si>
    <t>B 75 Delmenhorst - Lübeck Travemünde</t>
  </si>
  <si>
    <t>B 76 Schuby - Lübeck (über Niendorf nach Kiel)</t>
  </si>
  <si>
    <t>B 104 Ramin - Lübeck (nach Schwerin)</t>
  </si>
  <si>
    <t>B 105 Selmsdorf - Greifswald (nach Wismar und Rostock)</t>
  </si>
  <si>
    <t>B 207 Fehmarn - Hamburg (von Hamburg über Mölln, Lübeck nach Fehmarn)</t>
  </si>
  <si>
    <t>B 206 Itzehoe - Bad Segeberg</t>
  </si>
  <si>
    <t xml:space="preserve">Verkehrsanbindungen </t>
  </si>
  <si>
    <t>Gebietsänderungen und kleinräumige Gliederung</t>
  </si>
  <si>
    <t>HL</t>
  </si>
  <si>
    <t>Hansestadt Lübeck</t>
  </si>
  <si>
    <t>St.</t>
  </si>
  <si>
    <t>Sankt</t>
  </si>
  <si>
    <t>Verkehrsanbindungen</t>
  </si>
  <si>
    <t>Gebietsänderungen nach 1945 und Kleinräumige Gliederung</t>
  </si>
  <si>
    <t>Holst.</t>
  </si>
  <si>
    <t>Holstein</t>
  </si>
  <si>
    <t>Quelle: Statistikamt Nord, Statistischer Bericht A V 1 - j</t>
  </si>
  <si>
    <t>Geographische Angaben</t>
  </si>
  <si>
    <t>Die Stadt brennt nieder. Die Siedler:innen ziehen aus.</t>
  </si>
  <si>
    <t>Graf Adolf II. überlässt den Hügel Herzog Heinrich dem Löwen. Lübeck entsteht dort ein zweites Mal.</t>
  </si>
  <si>
    <t>Ein Vertrag mit Nowgorod enthält die ersten überlieferten Rechte der niederdeutschen Fernhändler:innen im Russlandhandel. Diese besitzen nun in Nowgorod ein Areal mit Gebäuden; die Geburtsstunde des Nowgoroder Kontors.</t>
  </si>
  <si>
    <t>100 Jahre VfB Lübeck.</t>
  </si>
  <si>
    <t>Städtepartnerschaften:</t>
  </si>
  <si>
    <r>
      <t xml:space="preserve">Einwohner:innen mit Migrationshintergrund </t>
    </r>
    <r>
      <rPr>
        <vertAlign val="superscript"/>
        <sz val="8.5"/>
        <rFont val="Open Sans"/>
        <family val="2"/>
      </rPr>
      <t>2)</t>
    </r>
  </si>
  <si>
    <r>
      <t xml:space="preserve">Haushalte </t>
    </r>
    <r>
      <rPr>
        <vertAlign val="superscript"/>
        <sz val="8.5"/>
        <rFont val="Open Sans"/>
        <family val="2"/>
      </rPr>
      <t xml:space="preserve"> 3)</t>
    </r>
  </si>
  <si>
    <t>Sozialv. Beschäftigte am Arbeitsort</t>
  </si>
  <si>
    <t>Einpendler:innen (Sozialv. Beschäftigte)</t>
  </si>
  <si>
    <t>Auspendler:innen (Sozialv. Beschäftigte)</t>
  </si>
  <si>
    <t>Arbeitslose SGB III / ALG I</t>
  </si>
  <si>
    <t>Arbeitslose SGB II / ALG II</t>
  </si>
  <si>
    <t>Personen in Bedarfsgemeinschaften</t>
  </si>
  <si>
    <r>
      <t xml:space="preserve">Arbeitsmarkt </t>
    </r>
    <r>
      <rPr>
        <sz val="8.5"/>
        <rFont val="Open Sans"/>
        <family val="2"/>
      </rPr>
      <t>(Stichtag jeweils 30.6.)</t>
    </r>
  </si>
  <si>
    <t>Sozialv. Beschäftigte am Wohnort</t>
  </si>
  <si>
    <t>Tropennächte (Minimum bei 20 °C und höher)</t>
  </si>
  <si>
    <t>2001-2015</t>
  </si>
  <si>
    <t>1986-2000</t>
  </si>
  <si>
    <t>Mittlere Sonnenscheindauer in h</t>
  </si>
  <si>
    <t>Mittlere Niederschlagsmenge in mm</t>
  </si>
  <si>
    <t>Ø 2019</t>
  </si>
  <si>
    <t>Ø 2020</t>
  </si>
  <si>
    <t>Ø 2021</t>
  </si>
  <si>
    <t>Ø 2022</t>
  </si>
  <si>
    <t>Ø 2015</t>
  </si>
  <si>
    <t>Ø 2000</t>
  </si>
  <si>
    <t>Ø 1995</t>
  </si>
  <si>
    <t>Ø 1986</t>
  </si>
  <si>
    <t>Summe  2022</t>
  </si>
  <si>
    <t>Freundschaftsverträge:</t>
  </si>
  <si>
    <t>NO</t>
  </si>
  <si>
    <t>Nordost</t>
  </si>
  <si>
    <t>SW</t>
  </si>
  <si>
    <t>Südwest</t>
  </si>
  <si>
    <t>NW</t>
  </si>
  <si>
    <t>Nordwest</t>
  </si>
  <si>
    <t>SO</t>
  </si>
  <si>
    <t>Südost</t>
  </si>
  <si>
    <t>ICE</t>
  </si>
  <si>
    <t>Intercity-Express</t>
  </si>
  <si>
    <t>IC</t>
  </si>
  <si>
    <t>Intercity</t>
  </si>
  <si>
    <t>RE</t>
  </si>
  <si>
    <t>Regional-Express</t>
  </si>
  <si>
    <t>RB</t>
  </si>
  <si>
    <t>Regionalbahn</t>
  </si>
  <si>
    <t>Beaufort, Maßeinheit der Windstärke</t>
  </si>
  <si>
    <t>CDC</t>
  </si>
  <si>
    <t>Climate Data Center</t>
  </si>
  <si>
    <t>DWD</t>
  </si>
  <si>
    <t>Deutscher Wetterdienst</t>
  </si>
  <si>
    <t>ID</t>
  </si>
  <si>
    <t>Identifikation</t>
  </si>
  <si>
    <t>zum Beispiel</t>
  </si>
  <si>
    <t>NN</t>
  </si>
  <si>
    <t>Normalnull</t>
  </si>
  <si>
    <t>§</t>
  </si>
  <si>
    <t>Paragraph</t>
  </si>
  <si>
    <t>Graf Adolf II. von Schauenburg, Holstein und Stormarn gründet die deutsche Stadt Lübeck auf der Halbinsel zwischen Trave und Wakenitz, als bescheidene kaufmännische Siedlung.</t>
  </si>
  <si>
    <t>Auf dem Hansetag werden Lübeck, Hamburg und Bremen zu Vertreterinnen der hansischen Interessen bestimmt.</t>
  </si>
  <si>
    <r>
      <rPr>
        <b/>
        <sz val="8.5"/>
        <rFont val="Open Sans"/>
        <family val="2"/>
      </rPr>
      <t>26.4.1970:</t>
    </r>
    <r>
      <rPr>
        <sz val="8.5"/>
        <rFont val="Open Sans"/>
        <family val="2"/>
      </rPr>
      <t xml:space="preserve"> Eingliederung von Flurstücken der Gemeinde Groß Grönau, Kreis Herzogtum Lauenburg (175 ha unbewohnt), ferner aus dem aufgelösten Kreis Eutin Flurstücke der Gemeinde Ratekau (49 ha, 37 Einwohner:innen), der Stadt Bad Schwartau (54 ha, unbewohnt) und der Gemeinde Stockelsdorf (882 ha, 955 Einwohner:innen, Wohnplatz Groß Steinrade, Großsteinrader Heckkaten, Eckhorster Heckkaten, Holzkamp, Wüstenei und Teil von Mori) (GVOBl Schleswig-Holstein 1969, Seite 280)</t>
    </r>
  </si>
  <si>
    <r>
      <rPr>
        <b/>
        <sz val="8.5"/>
        <rFont val="Open Sans"/>
        <family val="2"/>
      </rPr>
      <t>1.2.2006:</t>
    </r>
    <r>
      <rPr>
        <sz val="8.5"/>
        <rFont val="Open Sans"/>
        <family val="2"/>
      </rPr>
      <t xml:space="preserve"> Gebietsänderung zwischen der Hansestadt Lübeck und der Gemeinde Krummesse. 36 246 m² aus der Hansestadt Lübeck in die Gemeinde Krummesse: Flur 4 (Flurstück 46/1) und 6 (Flurstücke 21/2, 22, 23/2, 66/4 und 68), 97 556 m² aus der Gemeinde Krummesse in die Hansestadt Lübeck: Flur 2 (Flurstück 57 und 58).</t>
    </r>
  </si>
  <si>
    <t>Mitgliederzahlen von Sportvereinen (Stichtag 1.1.)</t>
  </si>
  <si>
    <r>
      <rPr>
        <vertAlign val="superscript"/>
        <sz val="8.5"/>
        <rFont val="Open Sans"/>
        <family val="2"/>
      </rPr>
      <t>2)</t>
    </r>
    <r>
      <rPr>
        <sz val="8.5"/>
        <rFont val="Open Sans"/>
        <family val="2"/>
      </rPr>
      <t xml:space="preserve"> seit 2006 mittels des Statistikverfahrens MigraPro erhoben,  2021 verringerte sich die Anzahl der Personen mit Migrationshintergrund um ca. 2 700 Fälle aufgrund von Korrekturen im Melderegister</t>
    </r>
  </si>
  <si>
    <r>
      <rPr>
        <vertAlign val="superscript"/>
        <sz val="8.5"/>
        <rFont val="Open Sans"/>
        <family val="2"/>
      </rPr>
      <t>3)</t>
    </r>
    <r>
      <rPr>
        <sz val="8.5"/>
        <rFont val="Open Sans"/>
        <family val="2"/>
      </rPr>
      <t xml:space="preserve"> Aufgrund einer fehlerhaften Umstellung des Melderegisters auf die neue Schnittstellenprogrammierung OK-Synergo-Bevölkerungsbestandsstatistik, musste für 2021 auf die Haushalte vom 30.9. zurückgegriffen werden</t>
    </r>
  </si>
  <si>
    <t>13.12.1991 / 1.2.1996</t>
  </si>
  <si>
    <t>13.7.1970 / 9.3.2016 / 18.4.2018</t>
  </si>
  <si>
    <t>17.6.1998 / 18.7.2017</t>
  </si>
  <si>
    <t>inklusive</t>
  </si>
  <si>
    <t>durchschnittlich</t>
  </si>
  <si>
    <t>s</t>
  </si>
  <si>
    <t>Lübeck Blankensee</t>
  </si>
  <si>
    <t>8,4 km</t>
  </si>
  <si>
    <t>16 min</t>
  </si>
  <si>
    <t xml:space="preserve">Güterumschlag in Mill. t </t>
  </si>
  <si>
    <t>Tourismus</t>
  </si>
  <si>
    <t>Am 24. Februar beginnt der russische Angriffskrieg gegen die Ukraine, löst eine Flüchtlingswelle nach Lübeck aus und lässt laut Melderegister die Bevölkerung auf 222 077 Personen anwachsen.</t>
  </si>
  <si>
    <r>
      <t xml:space="preserve">Die norddeutschen Fürsten und Städte konnten die dänische Vorherrschaft abschütteln, Barbarossa erteilt Lübeck die Reichsfreiheit. Lübeck wird </t>
    </r>
    <r>
      <rPr>
        <i/>
        <sz val="8.5"/>
        <color rgb="FF000000"/>
        <rFont val="Open Sans"/>
        <family val="2"/>
      </rPr>
      <t>freie Reichsstadt</t>
    </r>
    <r>
      <rPr>
        <sz val="8.5"/>
        <color rgb="FF000000"/>
        <rFont val="Open Sans"/>
        <family val="2"/>
      </rPr>
      <t>, soll auf ewig dem Reichsoberhaupt unterstehen. Die Bestimmung bleibt 711 Jahre, bis 1937, in Kraft. Mit dem Verlust der Reichsfreiheit nahm Lübeck den Stadttitel „Hansestadt“ an, während Bremen und Hamburg bis heute ihren überlieferten Staatstitel führen.</t>
    </r>
  </si>
  <si>
    <t>Passagier:innen (Ro-Ro-Verkehr)</t>
  </si>
  <si>
    <t>Summe  2023</t>
  </si>
  <si>
    <t>Summe  2024</t>
  </si>
  <si>
    <t>Ø 2023</t>
  </si>
  <si>
    <t>Ø 2024</t>
  </si>
  <si>
    <t>Kurzstrecke</t>
  </si>
  <si>
    <t>Mittelstrecke</t>
  </si>
  <si>
    <t>Langstrecke</t>
  </si>
  <si>
    <t>Neumünster</t>
  </si>
  <si>
    <t>Elbląg</t>
  </si>
  <si>
    <t>Gdańsk (Danzig)</t>
  </si>
  <si>
    <t>Klaipėda</t>
  </si>
  <si>
    <t>La Rochelle</t>
  </si>
  <si>
    <t>Kotka</t>
  </si>
  <si>
    <t>1 053</t>
  </si>
  <si>
    <t>Land</t>
  </si>
  <si>
    <t>Mallorca (PMI)</t>
  </si>
  <si>
    <t>Spanien</t>
  </si>
  <si>
    <t>Korfu (CFU)</t>
  </si>
  <si>
    <t>Heraklion (HER)</t>
  </si>
  <si>
    <t>Antalya (AYT)</t>
  </si>
  <si>
    <t>Türkei</t>
  </si>
  <si>
    <t>Gran Canaria (LPA)</t>
  </si>
  <si>
    <t>Zadar (ZAD)</t>
  </si>
  <si>
    <t>Trelleborg</t>
  </si>
  <si>
    <t>Schweden</t>
  </si>
  <si>
    <t>ca. 9 Std.</t>
  </si>
  <si>
    <t>Malmö</t>
  </si>
  <si>
    <t>Helsinki (via Malmö)</t>
  </si>
  <si>
    <t>Finnland</t>
  </si>
  <si>
    <t>ca. 27 Std.</t>
  </si>
  <si>
    <t>Liepāja (abends)</t>
  </si>
  <si>
    <t>Lettland</t>
  </si>
  <si>
    <t>ca. 22–24 Std.</t>
  </si>
  <si>
    <t>Fährverbindungen ab Lübeck-Travemünde</t>
  </si>
  <si>
    <t>Flugverbindungen ab Lübeck Blankensee</t>
  </si>
  <si>
    <t>Ziel</t>
  </si>
  <si>
    <t>Dauer</t>
  </si>
  <si>
    <t>2:40 Std.</t>
  </si>
  <si>
    <t>3:30 Std.</t>
  </si>
  <si>
    <t>3:45 Std.</t>
  </si>
  <si>
    <t>5:00 Std.</t>
  </si>
  <si>
    <t>1:50 Std.</t>
  </si>
  <si>
    <t>Stand 20.6.2025</t>
  </si>
  <si>
    <t>1:32 Std.</t>
  </si>
  <si>
    <t>Flächen anderer Nut-zung</t>
  </si>
  <si>
    <t>Wohnen in % der Boden-fläche</t>
  </si>
  <si>
    <t>Entwicklung der Flächennutzung 2016 - 2023 in Hektar</t>
  </si>
  <si>
    <t>Ø 2025</t>
  </si>
  <si>
    <t>Entwicklung ausgewählter Zahlen im Überblick 2005 - 2024</t>
  </si>
  <si>
    <t>Fernbushaltestelle</t>
  </si>
  <si>
    <t>Natur- und Landschaftsschutzgebiete 2025</t>
  </si>
  <si>
    <t>Küstenlandschaft Priwall</t>
  </si>
  <si>
    <t>22.04.2022</t>
  </si>
  <si>
    <t>Quelle: Hansestadt Lübeck, 3.390.2, Umwelt-, Natur- und Verbraucherschutz (Stand: April 2025)</t>
  </si>
  <si>
    <t>Lufttemperatur in °C</t>
  </si>
  <si>
    <t>mittlere     Luft-
temperatur</t>
  </si>
  <si>
    <t>Monats-mittel 
des Mini-
mums</t>
  </si>
  <si>
    <t>Monats-
mittel des 
Maxi-
mums</t>
  </si>
  <si>
    <t>Entwicklung der Lufttemperatur, Niederschläge und Windverhältnisse 1986 - 2025</t>
  </si>
  <si>
    <t>2016-2024</t>
  </si>
  <si>
    <t>Entwicklung der Lufttemperatur, Sonnenscheindauer und Niederschlagsmenge 1986 - 2024</t>
  </si>
  <si>
    <t>Bahnhöfe:</t>
  </si>
  <si>
    <t>Lübeck Hauptbahnhof, Lübeck-St. Jürgen, Lübeck-Hochschulstadtteil, Lübeck Flughafen (Blankensee), Lübeck-Kücknitz, Lübeck-Dänischburg (IKEA), Lübeck-Travemünde Skandinavienkai, Lübeck-Travemünde Hafen, Lübeck-Travemünde Strand, Lübeck Moisling</t>
  </si>
  <si>
    <t>ESP</t>
  </si>
  <si>
    <t>GRC</t>
  </si>
  <si>
    <t>TUR</t>
  </si>
  <si>
    <t xml:space="preserve">HRV </t>
  </si>
  <si>
    <t xml:space="preserve">Griechenland </t>
  </si>
  <si>
    <t>HRV</t>
  </si>
  <si>
    <t xml:space="preserve">Kroatien </t>
  </si>
  <si>
    <t>2:45 Std.</t>
  </si>
  <si>
    <t>Quellen: Hansestadt Lübeck, 1.102.2, Kommunale Statistikstelle, Deutsche Bahn AG, Wikipedia, Lübeck Air, Fernbusse.de</t>
  </si>
  <si>
    <r>
      <t xml:space="preserve">Allgemeine Angaben 
und Naturverhältnisse
</t>
    </r>
    <r>
      <rPr>
        <sz val="8.5"/>
        <rFont val="Open Sans"/>
        <family val="2"/>
      </rPr>
      <t xml:space="preserve"> </t>
    </r>
    <r>
      <rPr>
        <i/>
        <sz val="8.5"/>
        <rFont val="Open Sans"/>
        <family val="2"/>
      </rPr>
      <t>David Burger, Jens Rimmele und Paul Weichert</t>
    </r>
  </si>
  <si>
    <t>VfB</t>
  </si>
  <si>
    <t>Verein für Bewegungsspiele</t>
  </si>
  <si>
    <t>ZOB</t>
  </si>
  <si>
    <t xml:space="preserve">Zentraler Omnibusbahnhof </t>
  </si>
  <si>
    <t>Karte</t>
  </si>
  <si>
    <t xml:space="preserve">     Klaipeda (Litauen),      Kotka (Finnland),      La Rochelle (Frankreich),     Visby/Gotland (Schweden),     Wismar (Deutschland)</t>
  </si>
  <si>
    <t>Zentraler Omnibusbahnhof Lübeck (ZOB/Hauptbahnhof), Wallstraße</t>
  </si>
  <si>
    <t>IC 2260 / IC 2262 / IC 2264: Lübeck – Hamburg – Rostock</t>
  </si>
  <si>
    <t>Aabenraa (Dänemark), Amsterdam (Niederlande), Ås (Norwegen), Bad Segeberg, Berlin, Bielefeld, Bremen, Breslau (Polen), Danzig (Polen), Delmenhorst, Den Haag (Niederlande), Dworzek (Polen), Esbjerg (Dänermark), Erlangen, Flensburg, Frankfurt am Main, Greifswald, Groningen (Niederlande), Göteborg (Schweden), Hamburg, Hannover, Halmstad (Schweden), Heiligenhafen, Helsingborg (Schweden), Karlsruhe, Kassel, Kattowitz (Polen), Kiel, Kolding (Dänemark), Kopenhagen (Dänemark), Krakau (Polen), Malmö (Schweden), Mannheim, Marburg, Moss (Norwegen), München, Nykøbing Falster (Dänemark), Nürnberg, Oldenburg in Holstein, Oslo (Norwegen), Osnabrück, Ostroda (Polen), Olsztyn (Polen), Paderborn, Puttgarden, Rødbyhavn (Dänemark), Rostock, Rotterdam (Niederlande), Sarpsborg (Norwegen), Schwerin, Słupsk (Polen), Stettin (Polen), Stuttgart, Uddevalla (Schweden), Ulm, Wismar, Würzburg, Vejen (Dänemark)</t>
  </si>
  <si>
    <t>Daten für die Grafik</t>
  </si>
  <si>
    <t xml:space="preserve">unter anderem </t>
  </si>
  <si>
    <t xml:space="preserve">ggf. </t>
  </si>
  <si>
    <t xml:space="preserve">gegebenenfalls </t>
  </si>
  <si>
    <t>PBefG</t>
  </si>
  <si>
    <t>Personenbeförderungsgesetz</t>
  </si>
  <si>
    <t>Allgemeine Angaben und Naturverhältnisse – Kernaussagen</t>
  </si>
  <si>
    <t>RE 8 / RE 80: Reinfeld (Holst)-Bad Oldesloe-Ahrensburg-Hamburg</t>
  </si>
  <si>
    <t>erx RE 83: Lübeck Hochschulstadtteil-Ratzeburg-Büchen-Lauenburg (Elbe)-Lüneburg</t>
  </si>
  <si>
    <t>RB 85: Bad Schwartau-Timmendorfer Strand-Scharbeutz-Haffkrug-Sierksdorf-Neustadt (Holst)</t>
  </si>
  <si>
    <t>RB 86: HL Dänischburg-HL Kücknitz-Travem. Skandinavienkai-Travem. Hafen-Travemünde Strand</t>
  </si>
  <si>
    <t xml:space="preserve">RE 2: HL St. Jürgen-Herrnburg-Lüdersdorf-Schönberg-Grevesmühlen-Bad Kleinen </t>
  </si>
  <si>
    <t>RB 84: Bad Schwartau-Eutin-Bad Malente-Gremsmühlen-Ascheberg (Holst.)-Preetz-Raisdorf-Kiel</t>
  </si>
  <si>
    <t>Daten für die Grafiken</t>
  </si>
  <si>
    <t>monatliche Sonnen-
scheinein-
dauer          in h</t>
  </si>
  <si>
    <t>monatliche
Niederschlags-
höhe in mm</t>
  </si>
  <si>
    <t>Windstärke in m/s</t>
  </si>
  <si>
    <t>mittlere Wind-
stärke</t>
  </si>
  <si>
    <t>maximale
Wind-
stärke</t>
  </si>
  <si>
    <t>Monatliche Niederschlagshöhe in mm</t>
  </si>
  <si>
    <t>Grafik: Hansestadt Lübeck, 1.102.2, Kommunale Statistikstelle (Basis: Deutscher Wetterdienst)</t>
  </si>
  <si>
    <t>Grafiken: Hansestadt Lübeck, 1.102.2, Kommunale Statistikstelle (Basis: Deutscher Wetterdienst)</t>
  </si>
  <si>
    <t>Tabelle und Diagramm</t>
  </si>
  <si>
    <r>
      <rPr>
        <b/>
        <sz val="8.5"/>
        <rFont val="Open Sans"/>
        <family val="2"/>
      </rPr>
      <t>Statistische Bezirke</t>
    </r>
    <r>
      <rPr>
        <sz val="8.5"/>
        <rFont val="Open Sans"/>
        <family val="2"/>
      </rPr>
      <t xml:space="preserve">
158 statistische Bezirke befinden sich im Gebiet der Hansestadt Lübeck. Die Bezeichnung beinhaltet den Stadtbezirk als führende Zahl (01.1 bis 35.1).</t>
    </r>
  </si>
  <si>
    <r>
      <rPr>
        <b/>
        <sz val="8.5"/>
        <rFont val="Open Sans"/>
        <family val="2"/>
      </rPr>
      <t xml:space="preserve">Stadtbezirk
</t>
    </r>
    <r>
      <rPr>
        <sz val="8.5"/>
        <rFont val="Open Sans"/>
        <family val="2"/>
      </rPr>
      <t>Derzeit hat die Hansestadt Lübeck 35 Stadtbezirke von 01 - Innenstadt bis 35 - Brodten.</t>
    </r>
  </si>
  <si>
    <r>
      <rPr>
        <b/>
        <sz val="8.5"/>
        <rFont val="Open Sans"/>
        <family val="2"/>
      </rPr>
      <t>Stadtteil</t>
    </r>
    <r>
      <rPr>
        <sz val="8.5"/>
        <rFont val="Open Sans"/>
        <family val="2"/>
      </rPr>
      <t xml:space="preserve">
Die Hansestadt Lübeck umfasst 10 Stadtteile von 01 - Innenstadt bis 10 - Travemünde.</t>
    </r>
  </si>
  <si>
    <r>
      <rPr>
        <b/>
        <sz val="8.5"/>
        <rFont val="Open Sans"/>
        <family val="2"/>
      </rPr>
      <t>Naturschutzgebiet</t>
    </r>
    <r>
      <rPr>
        <sz val="8.5"/>
        <rFont val="Open Sans"/>
        <family val="2"/>
      </rPr>
      <t xml:space="preserve">
Naturschutzgebiete gewähren neben der Kategorie der Nationalparks den höchsten Schutzstatus für ein Gebiet.</t>
    </r>
  </si>
  <si>
    <r>
      <rPr>
        <b/>
        <sz val="8.5"/>
        <rFont val="Open Sans"/>
        <family val="2"/>
      </rPr>
      <t>Landschaftsschutzgebiet</t>
    </r>
    <r>
      <rPr>
        <sz val="8.5"/>
        <rFont val="Open Sans"/>
        <family val="2"/>
      </rPr>
      <t xml:space="preserve">
Das Landschaftsschutzgebiet nach § 15 LNatSchG ist ein Umsetzungsinstrument, das für eine großräumige Sicherung von Natur und Landschaft besonders geeignet ist. Die Schutzintensität eines Landschaftsschutzgebietes ist im Vergleich zu einem Naturschutzgebiet geringer. In der Regel liegt der Schwerpunkt auf der Bewahrung des Landschaftsbildes und der Sicherung der Erholungsfunktion. </t>
    </r>
  </si>
  <si>
    <r>
      <rPr>
        <b/>
        <sz val="8.5"/>
        <rFont val="Open Sans"/>
        <family val="2"/>
      </rPr>
      <t xml:space="preserve">Geschützte Landschaftsbestandteile </t>
    </r>
    <r>
      <rPr>
        <sz val="8.5"/>
        <rFont val="Open Sans"/>
        <family val="2"/>
      </rPr>
      <t xml:space="preserve">
Zu geschützten Landschaftsbestandteilen zählen nach § 21 des Landesnaturschutzgesetzes Bereiche, deren besonderer Schutz erforderlich ist. </t>
    </r>
  </si>
  <si>
    <r>
      <rPr>
        <b/>
        <sz val="8.5"/>
        <rFont val="Open Sans"/>
        <family val="2"/>
      </rPr>
      <t>Flächennutzung</t>
    </r>
    <r>
      <rPr>
        <sz val="8.5"/>
        <rFont val="Open Sans"/>
        <family val="2"/>
      </rPr>
      <t xml:space="preserve">
Die Daten zur Flächennutzung basieren seit 2016 auf ALKIS Daten.</t>
    </r>
  </si>
  <si>
    <t>Grafiken: Hansestadt Lübeck, 1.102.2, Kommunale Statistikstelle (Basis: DWD)</t>
  </si>
  <si>
    <t>Quelle: Hansestadt Lübeck, 1.102.2, Kommunale Statistikstelle; Deutscher Wetterdienst - Climate Data Center (CDC), abgerufen am 22.10.2025, Klimastation Lübeck Blankensee (ID=3086)</t>
  </si>
  <si>
    <t>Quellen: Hansestadt Lübeck, 1.102.2, Kommunale Statistikstelle; Statistikamt Nord; Polizeidirektion Lübeck; Bundesagentur für Arbeit</t>
  </si>
  <si>
    <r>
      <t xml:space="preserve">2021 </t>
    </r>
    <r>
      <rPr>
        <vertAlign val="superscript"/>
        <sz val="8.5"/>
        <rFont val="Open Sans"/>
        <family val="2"/>
      </rPr>
      <t>3)</t>
    </r>
  </si>
  <si>
    <t>seit 1979 Venedig (Italien), seit 1992 Kawasaki (Japan), seit 18.3.2003 Kooperation mit Shaoxing (China), seit 7.7.2022 interkulturelle Partnerschaft mit Kukës, Cërrik und Sarandë (Albanien) sowie freundschaftliche Beziehungen mit vielen europäischen Städten, die regelmäßig an den Hansetagen der Neuzeit teilnehmen.</t>
  </si>
  <si>
    <t>Kernaussagen</t>
  </si>
  <si>
    <t>…</t>
  </si>
  <si>
    <t>Entwicklung der Tage mit besonderen Klimaeigenschaften 1986 - 2025</t>
  </si>
  <si>
    <t>Quelle: Hansestadt Lübeck, 1.102.2, Kommunale Statistikstelle; Deutscher Wetterdienst - Climate Data Center (CDC), abgerufen am 22.10.2025, Klimastation Lübeck Blankensee (ID=3086); Jährliche Gebietsmittel der Lufttemperatur (Jahresmittel) in °C (2 m Höhe);  Sonnenscheindauer ab Dezember 2024 aus Daten des Projekts DUETT (Verfahren zur gemeinsamen Nutzung von bodengebundenen Messdaten und Satellitendaten)</t>
  </si>
  <si>
    <t xml:space="preserve">Quelle: Hansestadt Lübeck, 1.102.2, Kommunale Statistikstelle; Deutscher Wetterdienst - Climate Data Center (CDC), abgerufen am 22.10.2025, Klimastation Lübeck Blankensee (ID=3086); Jährliche Gebietsmittel der Lufttemperatur (Jahresmittel) in °C (2 m Höhe) </t>
  </si>
  <si>
    <t>Be-deckungs-grad 1/8 *</t>
  </si>
  <si>
    <t>* 1-2/8 = heiter, 3/8 = leicht bewölkt, 4-6/8 = wolkig, 7/8 = stark bewölkt, 8/8 = bedeckt</t>
  </si>
  <si>
    <t>Roll on - Roll off</t>
  </si>
  <si>
    <t>Kaufleute aus Lübeck, Hamburg, Aachen, Köln, Dortmund, Münster, Soest und andere Fernhandelnde des Römischen Reichs erhalten Handelsprivilegien in Flandern; Brügge wird zum hansischen Kontor.</t>
  </si>
  <si>
    <t>Beschluss der norddeutschen Handelsstädte, künftig an Stelle Visbys den Lübecker Rat als höchste Rechtsinstanz für gemeinsame Handelsniederlassungen in Nowgorod anzuerkennen.</t>
  </si>
  <si>
    <t>Kaiser Ludwig der Bayer verleiht Lübeck als erster deutscher Stadt das Recht, Goldgulden zu prägen.</t>
  </si>
  <si>
    <t>Nordischer siebenjähriger Krieg (Lübeck mit Dänemark gegen Schweden), letzter Seekrieg der Stadt.</t>
  </si>
  <si>
    <t xml:space="preserve">Der Stalhof in London wird von Königin Elisabeth I. geschlossen. Die Hanse verliert ihre wichtigste Niederlassung und ihre Privilegien in England. Königin Elisabeths I. schließ den Stahlhof. Auch wenn dieser 1606 den Hansestädten zurückgegeben wurde, so war doch die Zeit der Kontore, die Zeit des auf Privilegien gestützten Handels und damit die Zeit der Hanse abgelaufen. </t>
  </si>
  <si>
    <t>Absetzung des Senates, Abschaffung der Bürgerschaft und Regierung einen Bevollmächtigten der NSDAP. Gemeinsamer Reichsstatthalter für Lübeck und Mecklenburg mit Sitz in Schwerin.</t>
  </si>
  <si>
    <t>Lübeck im Griff des Infektionsgeschehen der weltweiten Corona-Pandemie, insgesamt sind 149 Personen mit und an COVID-19 vestorben. Am 17.11.2022 endete die Isolationspflicht für Corona-Infizierte in Schleswig-Holstein.</t>
  </si>
  <si>
    <t>Ein über 400 Jahre altes Schiffswrack wird aus der Trave geborgen.</t>
  </si>
  <si>
    <r>
      <rPr>
        <b/>
        <sz val="8.5"/>
        <rFont val="Open Sans"/>
        <family val="2"/>
      </rPr>
      <t xml:space="preserve">Stadtgebietsgliederung / Kleinräumige Gliederung
</t>
    </r>
    <r>
      <rPr>
        <sz val="8.5"/>
        <rFont val="Open Sans"/>
        <family val="2"/>
      </rPr>
      <t>Nach der Satzung über die Neugliederung des Stadtgebietes vom 2. Oktober 1972 untergliedert sich die Hansestadt Lübeck in 10 Stadtteile. Diese wiederum umfassen 35 Stadtbezirke, wobei die Stadtteile Innenstadt, Buntekuh, St. Lorenz Süd und Schlutup aufgrund ihrer zusammenhängenden Siedlungsstruktur jeweils nur einen Stadtbezirk bilden und somit eine Doppelfunktion als Stadtteil und Stadtbezirk einnehmen. In der nächsten, hierarchisch darunter liegenden Gliederungsstufe sind 158 statistische Bezirke vorhanden. Diese wiederum untergliedern sich in Baublöcke, die sich aus den Blockseiten bilden. Die unterste Einheit ist schließlich das Gebäude.</t>
    </r>
  </si>
  <si>
    <r>
      <rPr>
        <b/>
        <sz val="8.5"/>
        <rFont val="Open Sans"/>
        <family val="2"/>
      </rPr>
      <t xml:space="preserve">Städtepartnerschaft
</t>
    </r>
    <r>
      <rPr>
        <sz val="8.5"/>
        <rFont val="Open Sans"/>
        <family val="2"/>
      </rPr>
      <t xml:space="preserve">Formell vereinbarte, langfristige Zusammenarbeit zwischen der Hansestadt Lübeck und einer anderen Stadt im In- oder Ausland. Ziel ist der kuturelle Austausch, die gegenseitige Verständigung sowie die Kooperation in Bereichen wie Bildung, Wirtschaft, Umwelt und Verwaltung. DIe Partnerschaft wird in der Regel durch einen offiziellen Partnerschaftsvertrag begründet und durch gemeinsame Projekte und regelmäßige Begegnungen aktiv gepflegt. </t>
    </r>
  </si>
  <si>
    <r>
      <rPr>
        <b/>
        <sz val="8.5"/>
        <rFont val="Open Sans"/>
        <family val="2"/>
      </rPr>
      <t xml:space="preserve">Fernbus Direktverbindung
</t>
    </r>
    <r>
      <rPr>
        <sz val="8.5"/>
        <rFont val="Open Sans"/>
        <family val="2"/>
      </rPr>
      <t xml:space="preserve">Planmäßige, überregionale Busverbindung zwischen der Hansestadt Lübeck und anderen Städten, die ohne Umstieg durchgeführt wird. Sie ist Bestandteil des Fernlinienverkehrs gemäß § 42a PBEfG und verbindet die Stadt unmittelbar mit anderen Städten innerhalb Deutschlands oder im Ausland. Voraussetzung ist, dass es sich um eine regelmäßig bediente Linie handelt, bei der der Start- und Zielort direkt durch eine durchgehende Fahrt verbunden sind. Als Fernbusverbindung gelten in der Regel Strecken mit einer Distanz von über 50 km. </t>
    </r>
  </si>
  <si>
    <t>Port of Lübeck</t>
  </si>
  <si>
    <t>in % der 0 bis 64-jährigen Einwohner:innen</t>
  </si>
  <si>
    <t>Sterbefälle</t>
  </si>
  <si>
    <t xml:space="preserve">Antwerpen (Belgien), Aarhus (Dänemark), Bilbao (Spanien), Hanko (Finnland), Helsinki (Finnland), Husum (Schweden), Karlshamm (Schweden), Kaskinen (Finnland), Kemi (Finnland), Klaipeda (Litauen), Kotka (Finnland), Liepaja (Lettland), Oulu (Finnland), Paldiski/Tallinn (Estland), Pietarsaari (Finnland), Rauma (Finnland), Skellefteå (Schweden), Trelleborg (Schweden), Zeebrügge (Belgien)
</t>
  </si>
  <si>
    <t>Göttingen</t>
  </si>
  <si>
    <t xml:space="preserve">Die Einwohner:innenzahl erreichte ein 45-Jahres-Hoch und beträgt laut Melderegister am 31.12. 223 156 Personen. </t>
  </si>
  <si>
    <t>Eröffnung Stadtgrabenbrücke. Am 17. April wird die neue Fuß- und Radfahrerbrücke eröffnet. Lübeck feiert den Geburtstag des berühmtesten Sohnes der Stadt: 150 Jahre Thomas Mann. Der Elbe-Lübeck-Kanal wird 125 Jahre alt.</t>
  </si>
  <si>
    <t>z. B.</t>
  </si>
  <si>
    <t>u. a.</t>
  </si>
  <si>
    <t>Gründung und Leitung der bereichübergreifenden Task-Force Corona-Monitoring durch die Kommunale Statistikstelle, um die Folgen der weltweiten Corona-Pandemie für Lübeck abzumildern.</t>
  </si>
  <si>
    <r>
      <rPr>
        <b/>
        <sz val="8.5"/>
        <rFont val="Open Sans"/>
        <family val="2"/>
      </rPr>
      <t>Flächenhafte Naturdenkmäler</t>
    </r>
    <r>
      <rPr>
        <sz val="8.5"/>
        <rFont val="Open Sans"/>
        <family val="2"/>
      </rPr>
      <t xml:space="preserve">
Flächenhafte Naturdenkmäler haben einen vergleichbaren Schutzstatus wie Naturschutzgebiete. Sie zeichnen sich dadurch aus, dass sie kleinflächiger sind und gleichzeitig strukturelle Besonderheiten aufweisen (z. B. ein seltener Biotoptyp oder das Vorkommen von besonderen Tier- oder Pflanzenarten). In der Hansestadt Lübeck existieren bisher vier flächenhafte Naturdenkmäler: die Nachtkoppel in Vorwerk, die Binnenlanddüne in Blankensee, Alt Stecknitz in Genin und der Teutendorfer Moorteich. </t>
    </r>
  </si>
  <si>
    <r>
      <rPr>
        <b/>
        <sz val="8.5"/>
        <rFont val="Open Sans"/>
        <family val="2"/>
      </rPr>
      <t xml:space="preserve">Freundschaftsvertrag 
</t>
    </r>
    <r>
      <rPr>
        <sz val="8.5"/>
        <rFont val="Open Sans"/>
        <family val="2"/>
      </rPr>
      <t xml:space="preserve">Formelle, aber weniger verbindliche Vereinbarung zwischen der Hansestadt Lübeck und einer anderen Stadt, die den gegenseitigen Willen zur freundschaftlichen Zusammenarbeit und zum Austausch in ausgewählten Bereichen (z. B. Kultur, Bildung oder Zivilgesellschaft) dokumentiert. Im Gegensatz zur Städtepartnerschaft begründet ein Freundschaftsvertrag keine offizielle Partnerschaft, kann jedoch als Vorstufe oder Alternative dazu verstanden werden. </t>
    </r>
  </si>
  <si>
    <r>
      <rPr>
        <b/>
        <sz val="8.5"/>
        <rFont val="Open Sans"/>
        <family val="2"/>
      </rPr>
      <t xml:space="preserve">Verkehrsanbindung
</t>
    </r>
    <r>
      <rPr>
        <sz val="8.5"/>
        <rFont val="Open Sans"/>
        <family val="2"/>
      </rPr>
      <t xml:space="preserve">Erreichbarkeit und Anbindung der Hansestadt Lübeck oder eines Stadtteils an das regionale, nationale und internationale Verkehrsnetz. Sie umfasst die Verbindungen durch verschiedene Verkehrsträger wie Straßen-, Schienen-, Luft- und ggf. Wasserverkehr. Bewertet wird die Verkehrsanbindung u. a. anhand der vorhandenen Infrastruktur (z. B. Autobahnanschlüsse, Bahnhöfe oder Flughäfen), der Taktung und Qualität des öffentlichen Nah- und Fernverkehrs sowie der Erreichbarkeit wichtiger Zielorte. </t>
    </r>
  </si>
  <si>
    <r>
      <rPr>
        <b/>
        <sz val="8.5"/>
        <color theme="1"/>
        <rFont val="Open Sans"/>
        <family val="2"/>
      </rPr>
      <t>Geschichte</t>
    </r>
    <r>
      <rPr>
        <sz val="8.5"/>
        <color theme="1"/>
        <rFont val="Open Sans"/>
        <family val="2"/>
      </rPr>
      <t xml:space="preserve">
Lübeck entwickelte sich seit der Wiedergründung 1143 rasch zur führenden Handelsmetropole im Ostseeraum und wurde als „Königin der Hanse“ politisches und wirtschaftliches Zentrum Nordeuropas. Die mittelalterliche Altstadtstruktur mit Backsteingotik prägt das Stadtbild bis heute und war Grundlage für die UNESCO-Welterbe-Auszeichnung 1987. Die historische Stadtstruktur blieb trotz Modernisierung weitgehend erhalten und bildet einen bedeutenden kulturellen Identitätsraum.
</t>
    </r>
    <r>
      <rPr>
        <b/>
        <sz val="8.5"/>
        <color theme="1"/>
        <rFont val="Open Sans"/>
        <family val="2"/>
      </rPr>
      <t>Verkehrsanbindungen</t>
    </r>
    <r>
      <rPr>
        <sz val="8.5"/>
        <color theme="1"/>
        <rFont val="Open Sans"/>
        <family val="2"/>
      </rPr>
      <t xml:space="preserve">
Lübeck ist über A 1 und A 20 an das nationale Autobahnnetz angebunden und fungiert als Verkehrsknoten zwischen Hamburg, Ostholstein und Mecklenburg-Vorpommern. Der Port of Lübeck zählt zu den wichtigsten Ostsee-Fährstandorten und ermöglicht direkten Güter- und Personenverkehr nach Skandinavien und ins Baltikum. Der Schienenverkehr bietet dichte Taktverbindungen nach Hamburg und entlang der Ostseeküste. Der Flughafen Lübeck ist innereuropäisch angebunden.
</t>
    </r>
    <r>
      <rPr>
        <b/>
        <sz val="8.5"/>
        <color theme="1"/>
        <rFont val="Open Sans"/>
        <family val="2"/>
      </rPr>
      <t>Flächennutzung</t>
    </r>
    <r>
      <rPr>
        <sz val="8.5"/>
        <color theme="1"/>
        <rFont val="Open Sans"/>
        <family val="2"/>
      </rPr>
      <t xml:space="preserve">
Von den rund 214 km² Stadtfläche enfielen 2024 etwa 22 % auf Wohn- und Verkehrsflächen, 48 % auf Vegetationsflächen, 17 % auf Wald und Gehölze und 14 % auf Wasserflächen. Die Siedlungsflächen wachsen langsam. Landwirtschaftliche Nutzflächen gehen leicht zurück, während Wald, Natur- und Erholungsflächen stabil bleiben. Die Stadtstruktur ist geprägt durch eine kompakte Altstadt und weite landschaftlich offene Randbereiche.
</t>
    </r>
    <r>
      <rPr>
        <b/>
        <sz val="8.5"/>
        <color theme="1"/>
        <rFont val="Open Sans"/>
        <family val="2"/>
      </rPr>
      <t>Natur- und Landschaftsschutzgebiete</t>
    </r>
    <r>
      <rPr>
        <sz val="8.5"/>
        <color theme="1"/>
        <rFont val="Open Sans"/>
        <family val="2"/>
      </rPr>
      <t xml:space="preserve">
Etwa 41 % der Stadtfläche sind als geschützte Gebiete ausgewiesen. Besonders wertvoll sind Schellbruch, das Dummersdorfer Ufer, der Wakenitzkorridor, der Lauerholz-Verbund sowie mehrere Gewässer- und Moorbereiche. Zusätzlich sichern großflächige Landschaftsschutzgebiete ökologische Funktionsräume und Erholungsqualitäten.</t>
    </r>
  </si>
  <si>
    <r>
      <t xml:space="preserve">Klimawandel
</t>
    </r>
    <r>
      <rPr>
        <sz val="8.5"/>
        <color theme="1"/>
        <rFont val="Open Sans"/>
        <family val="2"/>
      </rPr>
      <t>Die Jahresmitteltemperaturen lagen 2023/2024 mit 10,4 - 10,9 °C deutlich über dem langfristigen Mittel und bestätigen den Erwärmungstrend der letzten Jahrzehnte. Die Daten des DWD zeigen für Lübeck: Die Jahresmitteltemperaturen 2016 - 2024 liegen inzwischen etwa +1,4 °C über dem Durchschnitt der Periode 1986 - 2000 bzw. +0,8 °C über dem Mittel der Periode 2001 - 2015. Die mittlere Sonnenscheindauer lag um +8,4 Stunden über dem Mittel, während der mittlere Niederschlag um 4,6 mm darunter lag.  Die Zahl der Hitzetage (&gt; 30 °C) nahm in den 2020er-Jahren deutlich zu und liegt mittlerweile bei 710 Tagen pro Jahr (1986 - 1994: 06). Die Niederschlagsverteilung ist stark variabel: 2023 und 2024 waren insgesamt überdurchschnittlich nasse Jahre (mehr als 63 mm im Durchschnitt). Im Jahr 2025 waren insbesondere der Juli sehr verregnet (92,3 mm) und der August vergleichsweise trocken (39,9 mm). Die Monate Februar, März und April 2025 waren mit weniger als 10 mm extrem trocken. Auch 2024 zeigten sich ausgeprägte Trockenphasen: Der März und der Dezember lagen jeweils unter 31 mm Niederschlag. Die Winter 2016 - 2024 waren weniger niederschlagsreich als in den Vergleichsperioden 1986 - 2000 bzw. 2001 - 2015 und wiesen zudem weniger Eis- und Frosttage auf.</t>
    </r>
  </si>
  <si>
    <t>A Coruña, Andalusien, Antalya (AYT), Brindisi (BDS), Cornwall, Girona (GRO), Jersey, Kuusamo, London (STN), Málaga (AGP), Menorca, Montenegro, Palma de Mallorca (PMI), Tivat (TIV)</t>
  </si>
  <si>
    <r>
      <rPr>
        <vertAlign val="superscript"/>
        <sz val="8.5"/>
        <rFont val="Open Sans"/>
        <family val="2"/>
      </rPr>
      <t>1)</t>
    </r>
    <r>
      <rPr>
        <sz val="8.5"/>
        <rFont val="Open Sans"/>
        <family val="2"/>
      </rPr>
      <t xml:space="preserve"> Stand jeweils 31.12. (ansonsten separate Kennzeichnung)</t>
    </r>
  </si>
  <si>
    <t>Besuche in Museen</t>
  </si>
  <si>
    <t>ICE 585 / ICE 681: Lübeck – Hamburg – Hannover – Kassel – Frankfurt (Main) – Stuttgart – München</t>
  </si>
  <si>
    <t>Flugverbindungen 25/26 Blankensee:</t>
  </si>
  <si>
    <r>
      <rPr>
        <b/>
        <sz val="8.5"/>
        <rFont val="Open Sans"/>
        <family val="2"/>
      </rPr>
      <t>1.1.1969:</t>
    </r>
    <r>
      <rPr>
        <sz val="8.5"/>
        <rFont val="Open Sans"/>
        <family val="2"/>
      </rPr>
      <t xml:space="preserve"> Gebietsaustausch mit der Gemeinde Ratekau, Kreis Eutin (Amtsblatt für Schleswig-Holstein 1969, S.19). Saldo für Lübeck: - 0,3 ha Fläche, + 26 Einwohner:innen. Dabei ging der Wohnplatz Kleinensee von Lübeck an Ratekau über, die von Ratekau an Lübeck abgegebenen Flurstücke sind 1950 und früher unbewohnt gewesen.</t>
    </r>
  </si>
  <si>
    <t>Arbeitslosenquote Jahresdurchschnitt</t>
  </si>
  <si>
    <t xml:space="preserve">Anmerkung: Für die Jahre 2002 - 2005 liegen keine Daten vor.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</si>
</sst>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 ##0\ \ "/>
    <numFmt numFmtId="165" formatCode="#\ ##0.0\ \ "/>
    <numFmt numFmtId="166" formatCode="###\ ###\ ##0\ \ "/>
    <numFmt numFmtId="167" formatCode="#\ ###\ ##0"/>
    <numFmt numFmtId="168" formatCode="#\ ###\ ###\ "/>
    <numFmt numFmtId="169" formatCode="#\ ###\ ###\ \ "/>
    <numFmt numFmtId="170" formatCode="#\ ###\ ##0\ \ "/>
    <numFmt numFmtId="171" formatCode="0\ \ \ \ \ "/>
    <numFmt numFmtId="172" formatCode="#\ ###\ ##0\ "/>
    <numFmt numFmtId="173" formatCode="#\ ###\ ##0\ \ \ \ "/>
    <numFmt numFmtId="174" formatCode="#\ ##0.0\ \ \ \ "/>
    <numFmt numFmtId="175" formatCode="0.0"/>
    <numFmt numFmtId="176" formatCode="[=0]&quot;-&quot;;#\ ##0"/>
    <numFmt numFmtId="177" formatCode="###"/>
    <numFmt numFmtId="178" formatCode="[=0]&quot;-  &quot;;#\ ##0\ \ "/>
    <numFmt numFmtId="179" formatCode="\+#\ ##0\ \ "/>
    <numFmt numFmtId="180" formatCode="###\ ###\ ##0.0"/>
    <numFmt numFmtId="181" formatCode="###\ ###\ ##0.0\ \ "/>
    <numFmt numFmtId="182" formatCode="#\ ##0.00\ \ "/>
    <numFmt numFmtId="183" formatCode="d/m/yyyy;@"/>
    <numFmt numFmtId="184" formatCode="[=1]&quot; . &quot;;[=2]&quot; . &quot;;#\ ##0\ \ "/>
  </numFmts>
  <fonts count="40" x14ac:knownFonts="1">
    <font>
      <sz val="11"/>
      <color theme="1"/>
      <name val="Calibri"/>
      <family val="2"/>
      <scheme val="minor"/>
    </font>
    <font>
      <sz val="10"/>
      <color theme="1"/>
      <name val="Arial"/>
      <family val="2"/>
    </font>
    <font>
      <sz val="10"/>
      <color indexed="8"/>
      <name val="MS Sans Serif"/>
      <family val="2"/>
    </font>
    <font>
      <sz val="10"/>
      <name val="Arial"/>
      <family val="2"/>
    </font>
    <font>
      <u/>
      <sz val="10"/>
      <color theme="10"/>
      <name val="MS Sans Serif"/>
      <family val="2"/>
    </font>
    <font>
      <sz val="8"/>
      <name val="Arial"/>
      <family val="2"/>
    </font>
    <font>
      <sz val="10"/>
      <name val="MS Sans Serif"/>
      <family val="2"/>
    </font>
    <font>
      <sz val="12"/>
      <name val="Arial"/>
      <family val="2"/>
    </font>
    <font>
      <sz val="8"/>
      <color theme="1"/>
      <name val="Arial"/>
      <family val="2"/>
    </font>
    <font>
      <sz val="10"/>
      <name val="Open Sans"/>
      <family val="2"/>
    </font>
    <font>
      <sz val="9.5"/>
      <name val="Open Sans"/>
      <family val="2"/>
    </font>
    <font>
      <b/>
      <sz val="10"/>
      <name val="Open Sans"/>
      <family val="2"/>
    </font>
    <font>
      <b/>
      <sz val="12"/>
      <name val="Open Sans"/>
      <family val="2"/>
    </font>
    <font>
      <sz val="8.5"/>
      <color indexed="8"/>
      <name val="Open Sans"/>
      <family val="2"/>
    </font>
    <font>
      <b/>
      <sz val="8.5"/>
      <name val="Open Sans"/>
      <family val="2"/>
    </font>
    <font>
      <sz val="8.5"/>
      <name val="Open Sans"/>
      <family val="2"/>
    </font>
    <font>
      <sz val="8.5"/>
      <color rgb="FF000000"/>
      <name val="Open Sans"/>
      <family val="2"/>
    </font>
    <font>
      <sz val="8.5"/>
      <color theme="0"/>
      <name val="Open Sans"/>
      <family val="2"/>
    </font>
    <font>
      <sz val="8.5"/>
      <color theme="1"/>
      <name val="Open Sans"/>
      <family val="2"/>
    </font>
    <font>
      <vertAlign val="superscript"/>
      <sz val="8.5"/>
      <name val="Open Sans"/>
      <family val="2"/>
    </font>
    <font>
      <i/>
      <sz val="8.5"/>
      <name val="Open Sans"/>
      <family val="2"/>
    </font>
    <font>
      <u/>
      <sz val="8.5"/>
      <name val="Open Sans"/>
      <family val="2"/>
    </font>
    <font>
      <b/>
      <sz val="10"/>
      <color theme="1"/>
      <name val="Arial"/>
      <family val="2"/>
    </font>
    <font>
      <b/>
      <sz val="17.5"/>
      <name val="Arial"/>
      <family val="2"/>
    </font>
    <font>
      <b/>
      <sz val="8.5"/>
      <color theme="1"/>
      <name val="Open Sans"/>
      <family val="2"/>
    </font>
    <font>
      <u/>
      <sz val="11"/>
      <color theme="10"/>
      <name val="Calibri"/>
      <family val="2"/>
      <scheme val="minor"/>
    </font>
    <font>
      <sz val="10"/>
      <color theme="0"/>
      <name val="Arial"/>
      <family val="2"/>
    </font>
    <font>
      <b/>
      <sz val="24"/>
      <name val="Arial"/>
      <family val="2"/>
    </font>
    <font>
      <b/>
      <sz val="20"/>
      <name val="Open Sans"/>
      <family val="2"/>
    </font>
    <font>
      <sz val="8.5"/>
      <color rgb="FFFF0000"/>
      <name val="Open Sans"/>
      <family val="2"/>
    </font>
    <font>
      <b/>
      <sz val="8.5"/>
      <color rgb="FFFF0000"/>
      <name val="Open Sans"/>
      <family val="2"/>
    </font>
    <font>
      <b/>
      <sz val="10"/>
      <color theme="1"/>
      <name val="Open Sans"/>
      <family val="2"/>
    </font>
    <font>
      <b/>
      <sz val="10"/>
      <color rgb="FFFF0000"/>
      <name val="Open Sans"/>
      <family val="2"/>
    </font>
    <font>
      <sz val="10"/>
      <name val="Helv"/>
    </font>
    <font>
      <i/>
      <sz val="8.5"/>
      <color rgb="FF000000"/>
      <name val="Open Sans"/>
      <family val="2"/>
    </font>
    <font>
      <b/>
      <sz val="11"/>
      <color theme="1"/>
      <name val="Calibri"/>
      <family val="2"/>
      <scheme val="minor"/>
    </font>
    <font>
      <sz val="7"/>
      <name val="Open Sans"/>
      <family val="2"/>
    </font>
    <font>
      <sz val="7"/>
      <color theme="1"/>
      <name val="Open Sans"/>
      <family val="2"/>
    </font>
    <font>
      <sz val="10"/>
      <color theme="1"/>
      <name val="Open Sans"/>
      <family val="2"/>
    </font>
    <font>
      <b/>
      <sz val="12"/>
      <color theme="1"/>
      <name val="Open Sans"/>
      <family val="2"/>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FFEAC1"/>
        <bgColor indexed="64"/>
      </patternFill>
    </fill>
  </fills>
  <borders count="24">
    <border>
      <left/>
      <right/>
      <top/>
      <bottom/>
      <diagonal/>
    </border>
    <border>
      <left/>
      <right style="hair">
        <color auto="1"/>
      </right>
      <top style="thin">
        <color auto="1"/>
      </top>
      <bottom style="hair">
        <color auto="1"/>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thin">
        <color indexed="64"/>
      </top>
      <bottom/>
      <diagonal/>
    </border>
    <border>
      <left style="hair">
        <color indexed="64"/>
      </left>
      <right/>
      <top/>
      <bottom/>
      <diagonal/>
    </border>
    <border>
      <left/>
      <right/>
      <top style="thin">
        <color indexed="64"/>
      </top>
      <bottom style="hair">
        <color indexed="64"/>
      </bottom>
      <diagonal/>
    </border>
    <border>
      <left/>
      <right/>
      <top style="hair">
        <color indexed="64"/>
      </top>
      <bottom style="hair">
        <color indexed="64"/>
      </bottom>
      <diagonal/>
    </border>
    <border>
      <left/>
      <right/>
      <top style="thin">
        <color indexed="64"/>
      </top>
      <bottom/>
      <diagonal/>
    </border>
    <border>
      <left/>
      <right/>
      <top/>
      <bottom style="hair">
        <color indexed="64"/>
      </bottom>
      <diagonal/>
    </border>
    <border>
      <left/>
      <right style="thick">
        <color theme="0" tint="-4.9989318521683403E-2"/>
      </right>
      <top/>
      <bottom/>
      <diagonal/>
    </border>
  </borders>
  <cellStyleXfs count="16">
    <xf numFmtId="0" fontId="0" fillId="0" borderId="0"/>
    <xf numFmtId="0" fontId="1" fillId="0" borderId="0"/>
    <xf numFmtId="0" fontId="2" fillId="0" borderId="0"/>
    <xf numFmtId="0" fontId="4" fillId="0" borderId="0" applyNumberFormat="0" applyFill="0" applyBorder="0" applyAlignment="0" applyProtection="0"/>
    <xf numFmtId="0" fontId="3" fillId="0" borderId="0"/>
    <xf numFmtId="0" fontId="6" fillId="0" borderId="0"/>
    <xf numFmtId="0" fontId="5" fillId="0" borderId="0"/>
    <xf numFmtId="0" fontId="6" fillId="0" borderId="0"/>
    <xf numFmtId="0" fontId="2" fillId="0" borderId="0"/>
    <xf numFmtId="0" fontId="1" fillId="0" borderId="0"/>
    <xf numFmtId="0" fontId="4" fillId="0" borderId="0" applyNumberFormat="0" applyFill="0" applyBorder="0" applyAlignment="0" applyProtection="0"/>
    <xf numFmtId="0" fontId="1" fillId="0" borderId="0"/>
    <xf numFmtId="0" fontId="25" fillId="0" borderId="0" applyNumberFormat="0" applyFill="0" applyBorder="0" applyAlignment="0" applyProtection="0"/>
    <xf numFmtId="0" fontId="33" fillId="0" borderId="0"/>
    <xf numFmtId="0" fontId="1" fillId="0" borderId="0"/>
    <xf numFmtId="0" fontId="1" fillId="0" borderId="0"/>
  </cellStyleXfs>
  <cellXfs count="368">
    <xf numFmtId="0" fontId="0" fillId="0" borderId="0" xfId="0"/>
    <xf numFmtId="0" fontId="9" fillId="3" borderId="0" xfId="1" applyFont="1" applyFill="1"/>
    <xf numFmtId="0" fontId="9" fillId="3" borderId="0" xfId="1" applyFont="1" applyFill="1" applyAlignment="1">
      <alignment horizontal="left"/>
    </xf>
    <xf numFmtId="0" fontId="10" fillId="3" borderId="0" xfId="1" applyFont="1" applyFill="1" applyAlignment="1">
      <alignment horizontal="left"/>
    </xf>
    <xf numFmtId="0" fontId="12" fillId="3" borderId="0" xfId="2" applyFont="1" applyFill="1"/>
    <xf numFmtId="0" fontId="10" fillId="3" borderId="0" xfId="1" applyFont="1" applyFill="1" applyAlignment="1">
      <alignment horizontal="right"/>
    </xf>
    <xf numFmtId="0" fontId="11" fillId="3" borderId="0" xfId="2" applyFont="1" applyFill="1"/>
    <xf numFmtId="0" fontId="9" fillId="3" borderId="0" xfId="2" applyFont="1" applyFill="1" applyAlignment="1">
      <alignment horizontal="left"/>
    </xf>
    <xf numFmtId="0" fontId="13" fillId="0" borderId="0" xfId="2" applyFont="1" applyAlignment="1">
      <alignment horizontal="justify" vertical="top"/>
    </xf>
    <xf numFmtId="0" fontId="14" fillId="0" borderId="0" xfId="4" applyFont="1" applyFill="1" applyAlignment="1">
      <alignment vertical="top"/>
    </xf>
    <xf numFmtId="0" fontId="14" fillId="0" borderId="0" xfId="4" applyFont="1" applyFill="1"/>
    <xf numFmtId="0" fontId="15" fillId="0" borderId="0" xfId="4" applyFont="1" applyFill="1" applyAlignment="1">
      <alignment vertical="top"/>
    </xf>
    <xf numFmtId="0" fontId="15" fillId="0" borderId="0" xfId="4" applyFont="1" applyFill="1"/>
    <xf numFmtId="0" fontId="13" fillId="0" borderId="0" xfId="2" applyFont="1" applyAlignment="1">
      <alignment vertical="top"/>
    </xf>
    <xf numFmtId="0" fontId="16" fillId="0" borderId="0" xfId="2" applyFont="1" applyAlignment="1">
      <alignment horizontal="justify" vertical="top"/>
    </xf>
    <xf numFmtId="0" fontId="11" fillId="0" borderId="0" xfId="4" applyFont="1" applyFill="1"/>
    <xf numFmtId="0" fontId="17" fillId="0" borderId="0" xfId="6" applyFont="1"/>
    <xf numFmtId="0" fontId="15" fillId="0" borderId="0" xfId="6" applyFont="1"/>
    <xf numFmtId="168" fontId="17" fillId="0" borderId="0" xfId="6" applyNumberFormat="1" applyFont="1"/>
    <xf numFmtId="1" fontId="17" fillId="0" borderId="0" xfId="6" applyNumberFormat="1" applyFont="1"/>
    <xf numFmtId="0" fontId="15" fillId="4" borderId="9" xfId="6" applyFont="1" applyFill="1" applyBorder="1" applyAlignment="1">
      <alignment horizontal="center" vertical="center" wrapText="1"/>
    </xf>
    <xf numFmtId="0" fontId="15" fillId="0" borderId="5" xfId="6" applyFont="1" applyBorder="1" applyAlignment="1">
      <alignment horizontal="center"/>
    </xf>
    <xf numFmtId="169" fontId="15" fillId="0" borderId="0" xfId="6" applyNumberFormat="1" applyFont="1"/>
    <xf numFmtId="2" fontId="15" fillId="0" borderId="0" xfId="6" applyNumberFormat="1" applyFont="1"/>
    <xf numFmtId="168" fontId="15" fillId="0" borderId="0" xfId="6" applyNumberFormat="1" applyFont="1"/>
    <xf numFmtId="0" fontId="17" fillId="0" borderId="0" xfId="6" applyFont="1" applyAlignment="1">
      <alignment wrapText="1"/>
    </xf>
    <xf numFmtId="0" fontId="15" fillId="0" borderId="0" xfId="6" applyFont="1" applyBorder="1" applyAlignment="1">
      <alignment horizontal="left"/>
    </xf>
    <xf numFmtId="169" fontId="15" fillId="0" borderId="0" xfId="6" applyNumberFormat="1" applyFont="1" applyAlignment="1">
      <alignment horizontal="left"/>
    </xf>
    <xf numFmtId="168" fontId="15" fillId="0" borderId="0" xfId="6" applyNumberFormat="1" applyFont="1" applyAlignment="1">
      <alignment horizontal="left"/>
    </xf>
    <xf numFmtId="0" fontId="15" fillId="0" borderId="0" xfId="6" applyFont="1" applyAlignment="1">
      <alignment horizontal="left"/>
    </xf>
    <xf numFmtId="0" fontId="15" fillId="0" borderId="0" xfId="6" applyFont="1" applyBorder="1" applyAlignment="1">
      <alignment horizontal="center"/>
    </xf>
    <xf numFmtId="0" fontId="17" fillId="0" borderId="0" xfId="4" applyFont="1" applyFill="1"/>
    <xf numFmtId="0" fontId="15" fillId="4" borderId="9" xfId="6" applyNumberFormat="1" applyFont="1" applyFill="1" applyBorder="1" applyAlignment="1">
      <alignment horizontal="center" vertical="center" wrapText="1"/>
    </xf>
    <xf numFmtId="169" fontId="15" fillId="0" borderId="0" xfId="6" applyNumberFormat="1" applyFont="1" applyAlignment="1"/>
    <xf numFmtId="169" fontId="15" fillId="3" borderId="0" xfId="6" applyNumberFormat="1" applyFont="1" applyFill="1"/>
    <xf numFmtId="169" fontId="15" fillId="0" borderId="0" xfId="6" applyNumberFormat="1" applyFont="1" applyAlignment="1">
      <alignment horizontal="right"/>
    </xf>
    <xf numFmtId="0" fontId="15" fillId="4" borderId="1" xfId="4" applyFont="1" applyFill="1" applyBorder="1" applyAlignment="1">
      <alignment horizontal="center" vertical="center"/>
    </xf>
    <xf numFmtId="0" fontId="15" fillId="4" borderId="2" xfId="4" applyFont="1" applyFill="1" applyBorder="1" applyAlignment="1">
      <alignment horizontal="center" vertical="center" wrapText="1"/>
    </xf>
    <xf numFmtId="0" fontId="15" fillId="4" borderId="2" xfId="4" applyFont="1" applyFill="1" applyBorder="1" applyAlignment="1">
      <alignment horizontal="center" vertical="center"/>
    </xf>
    <xf numFmtId="0" fontId="15" fillId="4" borderId="3" xfId="4" applyFont="1" applyFill="1" applyBorder="1" applyAlignment="1">
      <alignment horizontal="center" vertical="center"/>
    </xf>
    <xf numFmtId="0" fontId="15" fillId="0" borderId="5" xfId="4" applyFont="1" applyFill="1" applyBorder="1"/>
    <xf numFmtId="164" fontId="15" fillId="0" borderId="0" xfId="4" applyNumberFormat="1" applyFont="1" applyFill="1"/>
    <xf numFmtId="164" fontId="15" fillId="0" borderId="0" xfId="4" applyNumberFormat="1" applyFont="1" applyFill="1" applyAlignment="1">
      <alignment horizontal="right"/>
    </xf>
    <xf numFmtId="164" fontId="15" fillId="0" borderId="0" xfId="4" quotePrefix="1" applyNumberFormat="1" applyFont="1" applyFill="1" applyAlignment="1">
      <alignment horizontal="right"/>
    </xf>
    <xf numFmtId="165" fontId="15" fillId="0" borderId="0" xfId="4" quotePrefix="1" applyNumberFormat="1" applyFont="1" applyFill="1" applyAlignment="1">
      <alignment horizontal="right"/>
    </xf>
    <xf numFmtId="165" fontId="15" fillId="0" borderId="0" xfId="4" applyNumberFormat="1" applyFont="1" applyFill="1"/>
    <xf numFmtId="0" fontId="14" fillId="0" borderId="0" xfId="4" applyFont="1" applyFill="1" applyBorder="1" applyAlignment="1">
      <alignment horizontal="left"/>
    </xf>
    <xf numFmtId="0" fontId="14" fillId="0" borderId="5" xfId="4" applyFont="1" applyFill="1" applyBorder="1" applyAlignment="1">
      <alignment horizontal="left"/>
    </xf>
    <xf numFmtId="166" fontId="15" fillId="0" borderId="0" xfId="4" applyNumberFormat="1" applyFont="1" applyFill="1"/>
    <xf numFmtId="166" fontId="15" fillId="0" borderId="0" xfId="4" applyNumberFormat="1" applyFont="1" applyFill="1" applyAlignment="1">
      <alignment horizontal="right"/>
    </xf>
    <xf numFmtId="165" fontId="15" fillId="0" borderId="0" xfId="4" applyNumberFormat="1" applyFont="1" applyFill="1" applyAlignment="1">
      <alignment horizontal="right"/>
    </xf>
    <xf numFmtId="167" fontId="15" fillId="0" borderId="0" xfId="4" applyNumberFormat="1" applyFont="1" applyFill="1"/>
    <xf numFmtId="0" fontId="15" fillId="0" borderId="0" xfId="4" applyFont="1" applyFill="1" applyBorder="1"/>
    <xf numFmtId="1" fontId="15" fillId="0" borderId="0" xfId="7" applyNumberFormat="1" applyFont="1" applyAlignment="1">
      <alignment vertical="center"/>
    </xf>
    <xf numFmtId="172" fontId="15" fillId="0" borderId="0" xfId="7" applyNumberFormat="1" applyFont="1" applyAlignment="1">
      <alignment vertical="center"/>
    </xf>
    <xf numFmtId="1" fontId="15" fillId="0" borderId="5" xfId="7" applyNumberFormat="1" applyFont="1" applyFill="1" applyBorder="1" applyAlignment="1">
      <alignment horizontal="left"/>
    </xf>
    <xf numFmtId="175" fontId="15" fillId="0" borderId="0" xfId="7" applyNumberFormat="1" applyFont="1" applyAlignment="1">
      <alignment horizontal="right"/>
    </xf>
    <xf numFmtId="0" fontId="14" fillId="0" borderId="0" xfId="7" applyFont="1" applyFill="1" applyAlignment="1">
      <alignment horizontal="left"/>
    </xf>
    <xf numFmtId="1" fontId="14" fillId="0" borderId="5" xfId="7" applyNumberFormat="1" applyFont="1" applyFill="1" applyBorder="1" applyAlignment="1">
      <alignment horizontal="left"/>
    </xf>
    <xf numFmtId="175" fontId="14" fillId="0" borderId="0" xfId="7" applyNumberFormat="1" applyFont="1" applyAlignment="1"/>
    <xf numFmtId="1" fontId="14" fillId="0" borderId="0" xfId="7" applyNumberFormat="1" applyFont="1" applyAlignment="1"/>
    <xf numFmtId="0" fontId="14" fillId="0" borderId="0" xfId="7" applyFont="1" applyAlignment="1"/>
    <xf numFmtId="1" fontId="15" fillId="0" borderId="0" xfId="7" applyNumberFormat="1" applyFont="1" applyAlignment="1">
      <alignment horizontal="right"/>
    </xf>
    <xf numFmtId="0" fontId="15" fillId="0" borderId="0" xfId="7" applyFont="1"/>
    <xf numFmtId="176" fontId="15" fillId="0" borderId="0" xfId="7" applyNumberFormat="1" applyFont="1" applyAlignment="1">
      <alignment horizontal="right"/>
    </xf>
    <xf numFmtId="0" fontId="14" fillId="0" borderId="0" xfId="7" applyFont="1" applyFill="1" applyAlignment="1">
      <alignment horizontal="left" vertical="center"/>
    </xf>
    <xf numFmtId="0" fontId="15" fillId="0" borderId="0" xfId="7" applyFont="1" applyFill="1" applyAlignment="1">
      <alignment horizontal="left" vertical="center"/>
    </xf>
    <xf numFmtId="0" fontId="15" fillId="0" borderId="0" xfId="7" applyFont="1" applyAlignment="1">
      <alignment vertical="center"/>
    </xf>
    <xf numFmtId="0" fontId="18" fillId="0" borderId="0" xfId="1" applyFont="1" applyAlignment="1">
      <alignment vertical="center" readingOrder="1"/>
    </xf>
    <xf numFmtId="1" fontId="15" fillId="4" borderId="19" xfId="7" applyNumberFormat="1" applyFont="1" applyFill="1" applyBorder="1" applyAlignment="1">
      <alignment horizontal="center" vertical="center"/>
    </xf>
    <xf numFmtId="1" fontId="15" fillId="4" borderId="3" xfId="7" applyNumberFormat="1" applyFont="1" applyFill="1" applyBorder="1" applyAlignment="1">
      <alignment horizontal="center" vertical="center"/>
    </xf>
    <xf numFmtId="1" fontId="15" fillId="4" borderId="3" xfId="7" applyNumberFormat="1" applyFont="1" applyFill="1" applyBorder="1" applyAlignment="1">
      <alignment horizontal="center" vertical="center" wrapText="1"/>
    </xf>
    <xf numFmtId="171" fontId="14" fillId="0" borderId="0" xfId="7" applyNumberFormat="1" applyFont="1" applyFill="1" applyAlignment="1">
      <alignment horizontal="left"/>
    </xf>
    <xf numFmtId="0" fontId="15" fillId="0" borderId="0" xfId="7" applyFont="1" applyFill="1" applyAlignment="1">
      <alignment horizontal="centerContinuous"/>
    </xf>
    <xf numFmtId="172" fontId="14" fillId="0" borderId="0" xfId="7" applyNumberFormat="1" applyFont="1" applyFill="1" applyAlignment="1">
      <alignment horizontal="centerContinuous"/>
    </xf>
    <xf numFmtId="14" fontId="15" fillId="0" borderId="0" xfId="7" applyNumberFormat="1" applyFont="1" applyFill="1" applyAlignment="1">
      <alignment horizontal="centerContinuous"/>
    </xf>
    <xf numFmtId="173" fontId="15" fillId="0" borderId="0" xfId="7" applyNumberFormat="1" applyFont="1" applyFill="1" applyBorder="1" applyAlignment="1">
      <alignment horizontal="centerContinuous"/>
    </xf>
    <xf numFmtId="171" fontId="15" fillId="0" borderId="0" xfId="7" applyNumberFormat="1" applyFont="1" applyFill="1" applyAlignment="1">
      <alignment horizontal="right" vertical="top"/>
    </xf>
    <xf numFmtId="172" fontId="15" fillId="0" borderId="0" xfId="7" applyNumberFormat="1" applyFont="1" applyFill="1" applyAlignment="1">
      <alignment horizontal="left" vertical="top" wrapText="1"/>
    </xf>
    <xf numFmtId="172" fontId="15" fillId="0" borderId="5" xfId="7" applyNumberFormat="1" applyFont="1" applyFill="1" applyBorder="1" applyAlignment="1">
      <alignment horizontal="left" vertical="top" wrapText="1"/>
    </xf>
    <xf numFmtId="173" fontId="15" fillId="0" borderId="0" xfId="7" applyNumberFormat="1" applyFont="1" applyFill="1" applyBorder="1" applyAlignment="1">
      <alignment vertical="top"/>
    </xf>
    <xf numFmtId="171" fontId="14" fillId="0" borderId="0" xfId="7" applyNumberFormat="1" applyFont="1" applyFill="1" applyAlignment="1">
      <alignment horizontal="left" vertical="top"/>
    </xf>
    <xf numFmtId="172" fontId="14" fillId="0" borderId="0" xfId="7" applyNumberFormat="1" applyFont="1" applyFill="1" applyAlignment="1">
      <alignment horizontal="left" vertical="top" wrapText="1"/>
    </xf>
    <xf numFmtId="0" fontId="14" fillId="0" borderId="5" xfId="7" applyFont="1" applyFill="1" applyBorder="1" applyAlignment="1">
      <alignment vertical="top"/>
    </xf>
    <xf numFmtId="173" fontId="14" fillId="0" borderId="0" xfId="7" applyNumberFormat="1" applyFont="1" applyFill="1" applyBorder="1" applyAlignment="1">
      <alignment vertical="top"/>
    </xf>
    <xf numFmtId="171" fontId="14" fillId="0" borderId="0" xfId="7" applyNumberFormat="1" applyFont="1" applyFill="1" applyAlignment="1">
      <alignment horizontal="left" vertical="center"/>
    </xf>
    <xf numFmtId="172" fontId="14" fillId="0" borderId="0" xfId="7" applyNumberFormat="1" applyFont="1" applyFill="1" applyAlignment="1">
      <alignment horizontal="left" vertical="center" wrapText="1"/>
    </xf>
    <xf numFmtId="173" fontId="14" fillId="0" borderId="0" xfId="7" applyNumberFormat="1" applyFont="1" applyFill="1" applyBorder="1" applyAlignment="1">
      <alignment vertical="center"/>
    </xf>
    <xf numFmtId="0" fontId="15" fillId="0" borderId="0" xfId="7" applyFont="1" applyFill="1" applyAlignment="1">
      <alignment horizontal="left"/>
    </xf>
    <xf numFmtId="172" fontId="15" fillId="0" borderId="0" xfId="7" applyNumberFormat="1" applyFont="1" applyFill="1" applyAlignment="1">
      <alignment vertical="top"/>
    </xf>
    <xf numFmtId="172" fontId="15" fillId="0" borderId="5" xfId="7" applyNumberFormat="1" applyFont="1" applyFill="1" applyBorder="1" applyAlignment="1">
      <alignment vertical="top"/>
    </xf>
    <xf numFmtId="174" fontId="15" fillId="0" borderId="0" xfId="7" applyNumberFormat="1" applyFont="1" applyFill="1" applyBorder="1" applyAlignment="1">
      <alignment vertical="top"/>
    </xf>
    <xf numFmtId="172" fontId="14" fillId="0" borderId="0" xfId="7" applyNumberFormat="1" applyFont="1" applyFill="1" applyAlignment="1">
      <alignment vertical="center"/>
    </xf>
    <xf numFmtId="172" fontId="14" fillId="0" borderId="5" xfId="7" applyNumberFormat="1" applyFont="1" applyFill="1" applyBorder="1" applyAlignment="1">
      <alignment vertical="center"/>
    </xf>
    <xf numFmtId="174" fontId="14" fillId="0" borderId="0" xfId="7" applyNumberFormat="1" applyFont="1" applyFill="1" applyBorder="1" applyAlignment="1">
      <alignment vertical="center"/>
    </xf>
    <xf numFmtId="172" fontId="20" fillId="0" borderId="0" xfId="7" applyNumberFormat="1" applyFont="1" applyFill="1" applyAlignment="1">
      <alignment vertical="center"/>
    </xf>
    <xf numFmtId="172" fontId="20" fillId="0" borderId="5" xfId="7" applyNumberFormat="1" applyFont="1" applyFill="1" applyBorder="1" applyAlignment="1">
      <alignment vertical="center"/>
    </xf>
    <xf numFmtId="14" fontId="20" fillId="0" borderId="0" xfId="7" applyNumberFormat="1" applyFont="1" applyFill="1" applyAlignment="1">
      <alignment horizontal="center" vertical="center"/>
    </xf>
    <xf numFmtId="172" fontId="14" fillId="0" borderId="0" xfId="7" applyNumberFormat="1" applyFont="1" applyFill="1" applyBorder="1" applyAlignment="1">
      <alignment horizontal="left"/>
    </xf>
    <xf numFmtId="172" fontId="14" fillId="0" borderId="0" xfId="7" applyNumberFormat="1" applyFont="1" applyFill="1" applyBorder="1" applyAlignment="1"/>
    <xf numFmtId="172" fontId="14" fillId="0" borderId="5" xfId="7" applyNumberFormat="1" applyFont="1" applyFill="1" applyBorder="1" applyAlignment="1"/>
    <xf numFmtId="0" fontId="15" fillId="0" borderId="0" xfId="2" applyFont="1" applyAlignment="1">
      <alignment vertical="center"/>
    </xf>
    <xf numFmtId="0" fontId="15" fillId="0" borderId="0" xfId="2" applyFont="1" applyAlignment="1">
      <alignment horizontal="left" vertical="top"/>
    </xf>
    <xf numFmtId="0" fontId="14" fillId="0" borderId="0" xfId="2" applyFont="1" applyAlignment="1">
      <alignment vertical="center"/>
    </xf>
    <xf numFmtId="0" fontId="15" fillId="0" borderId="0" xfId="2" applyFont="1" applyAlignment="1">
      <alignment horizontal="justify" vertical="center"/>
    </xf>
    <xf numFmtId="0" fontId="15" fillId="0" borderId="0" xfId="2" applyFont="1" applyAlignment="1">
      <alignment vertical="center" wrapText="1"/>
    </xf>
    <xf numFmtId="0" fontId="15" fillId="0" borderId="0" xfId="2" applyFont="1"/>
    <xf numFmtId="0" fontId="21" fillId="0" borderId="0" xfId="2" applyFont="1"/>
    <xf numFmtId="0" fontId="15" fillId="0" borderId="0" xfId="2" applyFont="1" applyAlignment="1">
      <alignment vertical="top"/>
    </xf>
    <xf numFmtId="0" fontId="15" fillId="0" borderId="0" xfId="2" applyFont="1" applyAlignment="1">
      <alignment horizontal="justify" vertical="top"/>
    </xf>
    <xf numFmtId="0" fontId="11" fillId="0" borderId="0" xfId="4" applyFont="1" applyFill="1" applyAlignment="1"/>
    <xf numFmtId="0" fontId="22" fillId="0" borderId="0" xfId="9" applyFont="1" applyAlignment="1">
      <alignment horizontal="left"/>
    </xf>
    <xf numFmtId="0" fontId="1" fillId="0" borderId="0" xfId="9" applyFont="1" applyAlignment="1">
      <alignment horizontal="left"/>
    </xf>
    <xf numFmtId="0" fontId="1" fillId="0" borderId="0" xfId="9" applyAlignment="1">
      <alignment horizontal="left"/>
    </xf>
    <xf numFmtId="0" fontId="8" fillId="0" borderId="0" xfId="9" applyFont="1" applyAlignment="1">
      <alignment horizontal="left"/>
    </xf>
    <xf numFmtId="0" fontId="8" fillId="0" borderId="0" xfId="9" applyFont="1" applyAlignment="1">
      <alignment horizontal="left" vertical="top"/>
    </xf>
    <xf numFmtId="0" fontId="3" fillId="0" borderId="0" xfId="9" quotePrefix="1" applyFont="1" applyAlignment="1">
      <alignment horizontal="left" vertical="center"/>
    </xf>
    <xf numFmtId="0" fontId="1" fillId="0" borderId="0" xfId="9" applyFont="1" applyAlignment="1">
      <alignment horizontal="left" vertical="center"/>
    </xf>
    <xf numFmtId="0" fontId="1" fillId="0" borderId="0" xfId="9" applyFont="1" applyAlignment="1">
      <alignment horizontal="left" vertical="top"/>
    </xf>
    <xf numFmtId="0" fontId="1" fillId="0" borderId="0" xfId="9" applyFont="1" applyAlignment="1">
      <alignment horizontal="left" wrapText="1"/>
    </xf>
    <xf numFmtId="0" fontId="1" fillId="0" borderId="0" xfId="9" applyFont="1" applyAlignment="1">
      <alignment wrapText="1"/>
    </xf>
    <xf numFmtId="0" fontId="1" fillId="0" borderId="0" xfId="9" applyFont="1" applyAlignment="1"/>
    <xf numFmtId="0" fontId="1" fillId="0" borderId="0" xfId="9" applyAlignment="1"/>
    <xf numFmtId="0" fontId="1" fillId="0" borderId="0" xfId="9"/>
    <xf numFmtId="0" fontId="23" fillId="0" borderId="0" xfId="2" applyFont="1" applyAlignment="1">
      <alignment horizontal="left" vertical="center"/>
    </xf>
    <xf numFmtId="0" fontId="7" fillId="0" borderId="0" xfId="2" applyFont="1" applyAlignment="1">
      <alignment vertical="center" wrapText="1"/>
    </xf>
    <xf numFmtId="0" fontId="1" fillId="0" borderId="0" xfId="9" applyAlignment="1">
      <alignment wrapText="1"/>
    </xf>
    <xf numFmtId="0" fontId="7" fillId="0" borderId="0" xfId="2" applyFont="1" applyAlignment="1">
      <alignment horizontal="justify"/>
    </xf>
    <xf numFmtId="0" fontId="3" fillId="0" borderId="0" xfId="2" applyFont="1" applyAlignment="1">
      <alignment wrapText="1"/>
    </xf>
    <xf numFmtId="0" fontId="3" fillId="0" borderId="0" xfId="2" applyFont="1" applyAlignment="1">
      <alignment vertical="top" wrapText="1"/>
    </xf>
    <xf numFmtId="0" fontId="9" fillId="0" borderId="0" xfId="1" applyFont="1" applyFill="1" applyAlignment="1">
      <alignment horizontal="left"/>
    </xf>
    <xf numFmtId="0" fontId="10" fillId="0" borderId="0" xfId="1" applyFont="1" applyFill="1" applyAlignment="1">
      <alignment horizontal="right"/>
    </xf>
    <xf numFmtId="0" fontId="9" fillId="0" borderId="0" xfId="2" applyFont="1" applyFill="1" applyAlignment="1">
      <alignment horizontal="left"/>
    </xf>
    <xf numFmtId="0" fontId="24" fillId="0" borderId="0" xfId="9" applyFont="1" applyAlignment="1">
      <alignment horizontal="left"/>
    </xf>
    <xf numFmtId="0" fontId="18" fillId="0" borderId="0" xfId="9" applyFont="1" applyAlignment="1">
      <alignment horizontal="left"/>
    </xf>
    <xf numFmtId="0" fontId="18" fillId="0" borderId="0" xfId="9" applyFont="1" applyAlignment="1">
      <alignment horizontal="left" vertical="top"/>
    </xf>
    <xf numFmtId="0" fontId="15" fillId="0" borderId="0" xfId="7" applyFont="1" applyAlignment="1">
      <alignment horizontal="left" vertical="top" wrapText="1"/>
    </xf>
    <xf numFmtId="1" fontId="15" fillId="4" borderId="7" xfId="7" applyNumberFormat="1" applyFont="1" applyFill="1" applyBorder="1" applyAlignment="1">
      <alignment horizontal="center" vertical="center" wrapText="1"/>
    </xf>
    <xf numFmtId="1" fontId="15" fillId="4" borderId="7" xfId="7" applyNumberFormat="1" applyFont="1" applyFill="1" applyBorder="1" applyAlignment="1">
      <alignment horizontal="center" vertical="center"/>
    </xf>
    <xf numFmtId="1" fontId="15" fillId="4" borderId="6" xfId="7" applyNumberFormat="1" applyFont="1" applyFill="1" applyBorder="1" applyAlignment="1">
      <alignment horizontal="center" vertical="center"/>
    </xf>
    <xf numFmtId="0" fontId="15" fillId="0" borderId="0" xfId="7" applyFont="1" applyAlignment="1">
      <alignment vertical="center" wrapText="1"/>
    </xf>
    <xf numFmtId="1" fontId="14" fillId="0" borderId="0" xfId="7" applyNumberFormat="1" applyFont="1" applyFill="1" applyBorder="1" applyAlignment="1">
      <alignment horizontal="left"/>
    </xf>
    <xf numFmtId="1" fontId="15" fillId="4" borderId="9" xfId="7" applyNumberFormat="1" applyFont="1" applyFill="1" applyBorder="1" applyAlignment="1">
      <alignment horizontal="center" vertical="center"/>
    </xf>
    <xf numFmtId="1" fontId="15" fillId="0" borderId="5" xfId="7" applyNumberFormat="1" applyFont="1" applyFill="1" applyBorder="1" applyAlignment="1">
      <alignment wrapText="1"/>
    </xf>
    <xf numFmtId="1" fontId="15" fillId="0" borderId="5" xfId="7" applyNumberFormat="1" applyFont="1" applyFill="1" applyBorder="1" applyAlignment="1"/>
    <xf numFmtId="1" fontId="15" fillId="3" borderId="0" xfId="7" applyNumberFormat="1" applyFont="1" applyFill="1" applyBorder="1" applyAlignment="1">
      <alignment horizontal="center" vertical="center"/>
    </xf>
    <xf numFmtId="175" fontId="14" fillId="0" borderId="0" xfId="7" applyNumberFormat="1" applyFont="1" applyBorder="1" applyAlignment="1">
      <alignment horizontal="right" vertical="center"/>
    </xf>
    <xf numFmtId="0" fontId="14" fillId="0" borderId="0" xfId="7" applyFont="1" applyBorder="1" applyAlignment="1">
      <alignment horizontal="center" wrapText="1"/>
    </xf>
    <xf numFmtId="0" fontId="15" fillId="0" borderId="0" xfId="7" applyFont="1" applyAlignment="1">
      <alignment vertical="top" wrapText="1"/>
    </xf>
    <xf numFmtId="175" fontId="14" fillId="0" borderId="0" xfId="7" applyNumberFormat="1" applyFont="1" applyAlignment="1">
      <alignment horizontal="right"/>
    </xf>
    <xf numFmtId="0" fontId="15" fillId="0" borderId="0" xfId="4" applyFont="1" applyFill="1" applyAlignment="1"/>
    <xf numFmtId="0" fontId="16" fillId="0" borderId="0" xfId="2" applyFont="1" applyFill="1" applyAlignment="1">
      <alignment horizontal="justify" vertical="top"/>
    </xf>
    <xf numFmtId="0" fontId="25" fillId="0" borderId="0" xfId="12" applyFill="1"/>
    <xf numFmtId="175" fontId="14" fillId="0" borderId="0" xfId="7" applyNumberFormat="1" applyFont="1" applyFill="1" applyAlignment="1"/>
    <xf numFmtId="175" fontId="14" fillId="0" borderId="0" xfId="7" applyNumberFormat="1" applyFont="1" applyFill="1" applyAlignment="1">
      <alignment horizontal="right"/>
    </xf>
    <xf numFmtId="0" fontId="14" fillId="0" borderId="0" xfId="1" applyFont="1" applyFill="1" applyBorder="1" applyAlignment="1">
      <alignment horizontal="left"/>
    </xf>
    <xf numFmtId="0" fontId="15" fillId="0" borderId="0" xfId="1" applyFont="1" applyFill="1" applyBorder="1" applyAlignment="1">
      <alignment horizontal="left"/>
    </xf>
    <xf numFmtId="0" fontId="15" fillId="0" borderId="0" xfId="1" applyFont="1" applyFill="1" applyBorder="1" applyAlignment="1">
      <alignment horizontal="right"/>
    </xf>
    <xf numFmtId="0" fontId="15" fillId="0" borderId="0" xfId="2" applyFont="1" applyFill="1" applyBorder="1" applyAlignment="1">
      <alignment horizontal="left"/>
    </xf>
    <xf numFmtId="0" fontId="15" fillId="0" borderId="0" xfId="3" applyFont="1" applyFill="1" applyBorder="1" applyAlignment="1">
      <alignment horizontal="left"/>
    </xf>
    <xf numFmtId="0" fontId="26" fillId="0" borderId="0" xfId="1" applyFont="1"/>
    <xf numFmtId="0" fontId="3" fillId="0" borderId="0" xfId="1" applyFont="1" applyFill="1"/>
    <xf numFmtId="0" fontId="27" fillId="0" borderId="0" xfId="1" applyFont="1" applyFill="1" applyAlignment="1">
      <alignment vertical="top" wrapText="1"/>
    </xf>
    <xf numFmtId="0" fontId="27" fillId="0" borderId="0" xfId="2" applyFont="1" applyFill="1" applyAlignment="1">
      <alignment wrapText="1"/>
    </xf>
    <xf numFmtId="0" fontId="27" fillId="0" borderId="0" xfId="2" applyFont="1" applyFill="1" applyBorder="1" applyAlignment="1">
      <alignment vertical="center" wrapText="1"/>
    </xf>
    <xf numFmtId="0" fontId="3" fillId="0" borderId="0" xfId="1" applyFont="1" applyFill="1" applyBorder="1"/>
    <xf numFmtId="0" fontId="27" fillId="0" borderId="0" xfId="1" applyFont="1" applyFill="1" applyBorder="1" applyAlignment="1">
      <alignment vertical="top" wrapText="1"/>
    </xf>
    <xf numFmtId="177" fontId="14" fillId="0" borderId="5" xfId="7" applyNumberFormat="1" applyFont="1" applyFill="1" applyBorder="1" applyAlignment="1">
      <alignment horizontal="left"/>
    </xf>
    <xf numFmtId="172" fontId="15" fillId="0" borderId="5" xfId="7" applyNumberFormat="1" applyFont="1" applyBorder="1" applyAlignment="1"/>
    <xf numFmtId="172" fontId="15" fillId="0" borderId="5" xfId="7" applyNumberFormat="1" applyFont="1" applyBorder="1" applyAlignment="1">
      <alignment vertical="center"/>
    </xf>
    <xf numFmtId="0" fontId="15" fillId="0" borderId="5" xfId="7" applyFont="1" applyBorder="1"/>
    <xf numFmtId="0" fontId="15" fillId="0" borderId="0" xfId="1" applyFont="1" applyFill="1" applyBorder="1" applyAlignment="1">
      <alignment horizontal="left"/>
    </xf>
    <xf numFmtId="49" fontId="15" fillId="0" borderId="0" xfId="1" quotePrefix="1" applyNumberFormat="1" applyFont="1" applyFill="1" applyBorder="1" applyAlignment="1">
      <alignment horizontal="right"/>
    </xf>
    <xf numFmtId="0" fontId="15" fillId="0" borderId="0" xfId="2" applyFont="1" applyAlignment="1">
      <alignment vertical="center" wrapText="1"/>
    </xf>
    <xf numFmtId="0" fontId="15" fillId="0" borderId="0" xfId="2" applyFont="1" applyAlignment="1">
      <alignment horizontal="left" vertical="top" wrapText="1"/>
    </xf>
    <xf numFmtId="0" fontId="15" fillId="0" borderId="0" xfId="1" applyFont="1" applyFill="1" applyBorder="1" applyAlignment="1">
      <alignment horizontal="left"/>
    </xf>
    <xf numFmtId="0" fontId="20" fillId="0" borderId="0" xfId="4" applyFont="1" applyFill="1" applyAlignment="1">
      <alignment vertical="top"/>
    </xf>
    <xf numFmtId="0" fontId="15" fillId="0" borderId="0" xfId="2" applyFont="1" applyAlignment="1">
      <alignment vertical="top" wrapText="1"/>
    </xf>
    <xf numFmtId="166" fontId="15" fillId="3" borderId="0" xfId="4" applyNumberFormat="1" applyFont="1" applyFill="1" applyAlignment="1">
      <alignment horizontal="right"/>
    </xf>
    <xf numFmtId="0" fontId="15" fillId="0" borderId="0" xfId="2" applyFont="1" applyAlignment="1">
      <alignment horizontal="left" vertical="center" wrapText="1"/>
    </xf>
    <xf numFmtId="164" fontId="15" fillId="3" borderId="0" xfId="4" applyNumberFormat="1" applyFont="1" applyFill="1" applyAlignment="1">
      <alignment horizontal="right"/>
    </xf>
    <xf numFmtId="0" fontId="15" fillId="0" borderId="0" xfId="7" applyFont="1" applyAlignment="1">
      <alignment horizontal="left" vertical="top" wrapText="1"/>
    </xf>
    <xf numFmtId="1" fontId="15" fillId="4" borderId="10" xfId="7" applyNumberFormat="1" applyFont="1" applyFill="1" applyBorder="1" applyAlignment="1">
      <alignment horizontal="center" vertical="center"/>
    </xf>
    <xf numFmtId="169" fontId="15" fillId="0" borderId="0" xfId="6" applyNumberFormat="1" applyFont="1" applyAlignment="1">
      <alignment horizontal="right"/>
    </xf>
    <xf numFmtId="168" fontId="29" fillId="0" borderId="0" xfId="6" applyNumberFormat="1" applyFont="1"/>
    <xf numFmtId="169" fontId="29" fillId="0" borderId="0" xfId="6" applyNumberFormat="1" applyFont="1"/>
    <xf numFmtId="0" fontId="29" fillId="0" borderId="0" xfId="6" applyFont="1"/>
    <xf numFmtId="0" fontId="29" fillId="0" borderId="0" xfId="4" applyFont="1" applyFill="1"/>
    <xf numFmtId="0" fontId="30" fillId="0" borderId="0" xfId="4" applyFont="1" applyFill="1"/>
    <xf numFmtId="164" fontId="15" fillId="0" borderId="0" xfId="4" applyNumberFormat="1" applyFont="1" applyBorder="1" applyAlignment="1">
      <alignment horizontal="right"/>
    </xf>
    <xf numFmtId="178" fontId="14" fillId="0" borderId="0" xfId="7" applyNumberFormat="1" applyFont="1" applyAlignment="1"/>
    <xf numFmtId="178" fontId="14" fillId="0" borderId="0" xfId="7" applyNumberFormat="1" applyFont="1" applyAlignment="1">
      <alignment horizontal="right"/>
    </xf>
    <xf numFmtId="178" fontId="15" fillId="0" borderId="0" xfId="7" applyNumberFormat="1" applyFont="1" applyAlignment="1">
      <alignment horizontal="right"/>
    </xf>
    <xf numFmtId="0" fontId="31" fillId="0" borderId="0" xfId="9" applyFont="1" applyAlignment="1">
      <alignment horizontal="left"/>
    </xf>
    <xf numFmtId="0" fontId="15" fillId="0" borderId="0" xfId="2" applyFont="1" applyAlignment="1">
      <alignment vertical="center" wrapText="1"/>
    </xf>
    <xf numFmtId="179" fontId="15" fillId="0" borderId="0" xfId="4" applyNumberFormat="1" applyFont="1" applyFill="1"/>
    <xf numFmtId="180" fontId="14" fillId="0" borderId="0" xfId="7" applyNumberFormat="1" applyFont="1" applyAlignment="1"/>
    <xf numFmtId="180" fontId="14" fillId="0" borderId="0" xfId="7" applyNumberFormat="1" applyFont="1" applyFill="1" applyAlignment="1"/>
    <xf numFmtId="180" fontId="15" fillId="0" borderId="0" xfId="7" applyNumberFormat="1" applyFont="1" applyAlignment="1">
      <alignment horizontal="right"/>
    </xf>
    <xf numFmtId="169" fontId="15" fillId="0" borderId="0" xfId="6" applyNumberFormat="1" applyFont="1" applyAlignment="1">
      <alignment horizontal="right"/>
    </xf>
    <xf numFmtId="0" fontId="27" fillId="0" borderId="23" xfId="1" applyFont="1" applyFill="1" applyBorder="1" applyAlignment="1">
      <alignment vertical="top" wrapText="1"/>
    </xf>
    <xf numFmtId="181" fontId="15" fillId="0" borderId="0" xfId="4" applyNumberFormat="1" applyFont="1" applyFill="1" applyAlignment="1">
      <alignment horizontal="right"/>
    </xf>
    <xf numFmtId="182" fontId="15" fillId="0" borderId="0" xfId="4" applyNumberFormat="1" applyFont="1" applyFill="1"/>
    <xf numFmtId="0" fontId="15" fillId="0" borderId="0" xfId="7" applyFont="1" applyAlignment="1"/>
    <xf numFmtId="183" fontId="15" fillId="0" borderId="0" xfId="7" applyNumberFormat="1" applyFont="1" applyFill="1" applyAlignment="1">
      <alignment horizontal="center" vertical="top" wrapText="1"/>
    </xf>
    <xf numFmtId="183" fontId="14" fillId="0" borderId="0" xfId="7" applyNumberFormat="1" applyFont="1" applyFill="1" applyAlignment="1">
      <alignment vertical="top"/>
    </xf>
    <xf numFmtId="183" fontId="15" fillId="0" borderId="0" xfId="7" applyNumberFormat="1" applyFont="1" applyFill="1" applyAlignment="1">
      <alignment horizontal="centerContinuous"/>
    </xf>
    <xf numFmtId="183" fontId="14" fillId="0" borderId="0" xfId="7" applyNumberFormat="1" applyFont="1" applyFill="1" applyAlignment="1">
      <alignment horizontal="center" vertical="center" wrapText="1"/>
    </xf>
    <xf numFmtId="169" fontId="15" fillId="0" borderId="0" xfId="6" applyNumberFormat="1" applyFont="1" applyAlignment="1">
      <alignment horizontal="right"/>
    </xf>
    <xf numFmtId="0" fontId="14" fillId="0" borderId="0" xfId="2" applyFont="1"/>
    <xf numFmtId="0" fontId="35" fillId="0" borderId="0" xfId="0" applyFont="1" applyAlignment="1">
      <alignment horizontal="center" vertical="center" wrapText="1"/>
    </xf>
    <xf numFmtId="0" fontId="0" fillId="0" borderId="0" xfId="0" applyAlignment="1">
      <alignmen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18" fillId="0" borderId="0" xfId="0" applyFont="1" applyAlignment="1">
      <alignment vertical="center" wrapText="1"/>
    </xf>
    <xf numFmtId="0" fontId="18" fillId="0" borderId="0" xfId="0" applyFont="1" applyAlignment="1">
      <alignment horizontal="center" vertical="center" wrapText="1"/>
    </xf>
    <xf numFmtId="0" fontId="15" fillId="0" borderId="0" xfId="4" applyFont="1" applyFill="1" applyAlignment="1">
      <alignment horizontal="center"/>
    </xf>
    <xf numFmtId="0" fontId="18" fillId="0" borderId="0" xfId="0" applyFont="1" applyAlignment="1">
      <alignment horizontal="left" vertical="center" wrapText="1"/>
    </xf>
    <xf numFmtId="0" fontId="14" fillId="0" borderId="0" xfId="4" applyFont="1" applyFill="1" applyAlignment="1">
      <alignment horizontal="left"/>
    </xf>
    <xf numFmtId="0" fontId="14" fillId="0" borderId="0" xfId="2" applyFont="1" applyAlignment="1">
      <alignment horizontal="left"/>
    </xf>
    <xf numFmtId="49" fontId="15" fillId="0" borderId="0" xfId="7" applyNumberFormat="1" applyFont="1" applyFill="1" applyAlignment="1">
      <alignment horizontal="center" vertical="top" wrapText="1"/>
    </xf>
    <xf numFmtId="0" fontId="32" fillId="0" borderId="0" xfId="7" applyFont="1" applyFill="1" applyAlignment="1"/>
    <xf numFmtId="0" fontId="15" fillId="0" borderId="0" xfId="2" applyFont="1" applyAlignment="1">
      <alignment horizontal="left" vertical="top" wrapText="1"/>
    </xf>
    <xf numFmtId="0" fontId="15" fillId="0" borderId="0" xfId="2" applyFont="1" applyAlignment="1">
      <alignment horizontal="left" vertical="top" wrapText="1"/>
    </xf>
    <xf numFmtId="0" fontId="15" fillId="0" borderId="0" xfId="1" applyFont="1" applyFill="1" applyBorder="1" applyAlignment="1">
      <alignment horizontal="left"/>
    </xf>
    <xf numFmtId="0" fontId="15" fillId="0" borderId="0" xfId="2" applyFont="1" applyAlignment="1">
      <alignment horizontal="center"/>
    </xf>
    <xf numFmtId="0" fontId="15" fillId="0" borderId="0" xfId="2" applyFont="1" applyAlignment="1"/>
    <xf numFmtId="0" fontId="36" fillId="0" borderId="0" xfId="9" quotePrefix="1" applyFont="1" applyAlignment="1">
      <alignment horizontal="left" vertical="center"/>
    </xf>
    <xf numFmtId="0" fontId="37" fillId="0" borderId="0" xfId="9" applyFont="1" applyAlignment="1">
      <alignment horizontal="left" vertical="center"/>
    </xf>
    <xf numFmtId="0" fontId="15" fillId="3" borderId="0" xfId="4" applyFont="1" applyFill="1"/>
    <xf numFmtId="0" fontId="14" fillId="3" borderId="0" xfId="4" applyFont="1" applyFill="1"/>
    <xf numFmtId="1" fontId="15" fillId="3" borderId="0" xfId="7" applyNumberFormat="1" applyFont="1" applyFill="1" applyAlignment="1">
      <alignment vertical="center"/>
    </xf>
    <xf numFmtId="172" fontId="15" fillId="3" borderId="0" xfId="7" applyNumberFormat="1" applyFont="1" applyFill="1" applyAlignment="1">
      <alignment vertical="top" wrapText="1"/>
    </xf>
    <xf numFmtId="172" fontId="14" fillId="3" borderId="0" xfId="7" applyNumberFormat="1" applyFont="1" applyFill="1" applyAlignment="1"/>
    <xf numFmtId="172" fontId="14" fillId="3" borderId="0" xfId="7" applyNumberFormat="1" applyFont="1" applyFill="1" applyAlignment="1">
      <alignment vertical="top" wrapText="1"/>
    </xf>
    <xf numFmtId="172" fontId="14" fillId="3" borderId="0" xfId="7" applyNumberFormat="1" applyFont="1" applyFill="1" applyAlignment="1">
      <alignment vertical="center" wrapText="1"/>
    </xf>
    <xf numFmtId="172" fontId="15" fillId="3" borderId="0" xfId="7" applyNumberFormat="1" applyFont="1" applyFill="1" applyAlignment="1">
      <alignment vertical="top"/>
    </xf>
    <xf numFmtId="172" fontId="14" fillId="3" borderId="0" xfId="7" applyNumberFormat="1" applyFont="1" applyFill="1" applyAlignment="1">
      <alignment vertical="center"/>
    </xf>
    <xf numFmtId="172" fontId="20" fillId="3" borderId="0" xfId="7" applyNumberFormat="1" applyFont="1" applyFill="1" applyAlignment="1">
      <alignment vertical="center"/>
    </xf>
    <xf numFmtId="172" fontId="15" fillId="3" borderId="0" xfId="7" applyNumberFormat="1" applyFont="1" applyFill="1" applyAlignment="1"/>
    <xf numFmtId="0" fontId="15" fillId="3" borderId="0" xfId="7" applyFont="1" applyFill="1"/>
    <xf numFmtId="170" fontId="15" fillId="0" borderId="0" xfId="6" applyNumberFormat="1" applyFont="1"/>
    <xf numFmtId="0" fontId="17" fillId="3" borderId="0" xfId="6" applyFont="1" applyFill="1"/>
    <xf numFmtId="0" fontId="15" fillId="3" borderId="0" xfId="6" applyFont="1" applyFill="1"/>
    <xf numFmtId="168" fontId="17" fillId="3" borderId="0" xfId="6" applyNumberFormat="1" applyFont="1" applyFill="1"/>
    <xf numFmtId="1" fontId="17" fillId="3" borderId="0" xfId="6" applyNumberFormat="1" applyFont="1" applyFill="1"/>
    <xf numFmtId="0" fontId="15" fillId="0" borderId="0" xfId="1" applyFont="1" applyFill="1" applyBorder="1" applyAlignment="1">
      <alignment horizontal="left"/>
    </xf>
    <xf numFmtId="0" fontId="31" fillId="0" borderId="0" xfId="14" applyFont="1" applyAlignment="1">
      <alignment horizontal="left"/>
    </xf>
    <xf numFmtId="0" fontId="12" fillId="0" borderId="0" xfId="14" applyFont="1" applyAlignment="1">
      <alignment horizontal="left"/>
    </xf>
    <xf numFmtId="0" fontId="38" fillId="0" borderId="0" xfId="14" applyFont="1" applyAlignment="1">
      <alignment horizontal="left"/>
    </xf>
    <xf numFmtId="0" fontId="39" fillId="0" borderId="0" xfId="14" applyFont="1" applyAlignment="1">
      <alignment horizontal="left"/>
    </xf>
    <xf numFmtId="0" fontId="15" fillId="0" borderId="0" xfId="14" quotePrefix="1" applyFont="1" applyAlignment="1">
      <alignment horizontal="left" vertical="top"/>
    </xf>
    <xf numFmtId="0" fontId="37" fillId="0" borderId="0" xfId="14" applyFont="1" applyAlignment="1">
      <alignment horizontal="left" vertical="center"/>
    </xf>
    <xf numFmtId="0" fontId="36" fillId="0" borderId="0" xfId="14" quotePrefix="1" applyFont="1" applyAlignment="1">
      <alignment horizontal="left" vertical="center"/>
    </xf>
    <xf numFmtId="0" fontId="37" fillId="0" borderId="0" xfId="14" applyFont="1" applyAlignment="1">
      <alignment horizontal="left"/>
    </xf>
    <xf numFmtId="0" fontId="9" fillId="0" borderId="0" xfId="15" quotePrefix="1" applyFont="1" applyAlignment="1">
      <alignment horizontal="left" vertical="center"/>
    </xf>
    <xf numFmtId="0" fontId="38" fillId="0" borderId="0" xfId="14" applyFont="1"/>
    <xf numFmtId="0" fontId="3" fillId="0" borderId="0" xfId="0" applyFont="1" applyAlignment="1">
      <alignment horizontal="right"/>
    </xf>
    <xf numFmtId="169" fontId="15" fillId="0" borderId="0" xfId="6" applyNumberFormat="1" applyFont="1" applyAlignment="1">
      <alignment horizontal="right"/>
    </xf>
    <xf numFmtId="1" fontId="15" fillId="4" borderId="6" xfId="7" applyNumberFormat="1" applyFont="1" applyFill="1" applyBorder="1" applyAlignment="1">
      <alignment horizontal="center" vertical="center" wrapText="1"/>
    </xf>
    <xf numFmtId="0" fontId="10" fillId="3" borderId="0" xfId="1" applyFont="1" applyFill="1" applyAlignment="1">
      <alignment horizontal="left"/>
    </xf>
    <xf numFmtId="0" fontId="15" fillId="0" borderId="0" xfId="2" applyFont="1" applyAlignment="1">
      <alignment horizontal="justify"/>
    </xf>
    <xf numFmtId="0" fontId="15" fillId="0" borderId="0" xfId="4" applyFont="1" applyFill="1" applyAlignment="1">
      <alignment horizontal="justify"/>
    </xf>
    <xf numFmtId="175" fontId="15" fillId="0" borderId="0" xfId="7" applyNumberFormat="1" applyFont="1" applyAlignment="1"/>
    <xf numFmtId="1" fontId="15" fillId="0" borderId="0" xfId="7" applyNumberFormat="1" applyFont="1" applyFill="1" applyBorder="1" applyAlignment="1">
      <alignment horizontal="center" vertical="center"/>
    </xf>
    <xf numFmtId="1" fontId="15" fillId="0" borderId="0" xfId="7" applyNumberFormat="1" applyFont="1" applyFill="1" applyBorder="1" applyAlignment="1">
      <alignment horizontal="center" vertical="center" wrapText="1"/>
    </xf>
    <xf numFmtId="1" fontId="15" fillId="0" borderId="0" xfId="7" applyNumberFormat="1" applyFont="1" applyFill="1" applyBorder="1" applyAlignment="1">
      <alignment vertical="center"/>
    </xf>
    <xf numFmtId="172" fontId="15" fillId="0" borderId="0" xfId="7" applyNumberFormat="1" applyFont="1" applyFill="1" applyBorder="1" applyAlignment="1">
      <alignment vertical="center"/>
    </xf>
    <xf numFmtId="175" fontId="14" fillId="0" borderId="0" xfId="7" applyNumberFormat="1" applyFont="1" applyFill="1" applyBorder="1" applyAlignment="1"/>
    <xf numFmtId="0" fontId="14" fillId="0" borderId="0" xfId="7" applyFont="1" applyFill="1" applyBorder="1" applyAlignment="1"/>
    <xf numFmtId="0" fontId="15" fillId="0" borderId="0" xfId="7" applyFont="1" applyFill="1" applyBorder="1" applyAlignment="1"/>
    <xf numFmtId="0" fontId="18" fillId="0" borderId="0" xfId="0" applyFont="1" applyAlignment="1">
      <alignment horizontal="justify" wrapText="1"/>
    </xf>
    <xf numFmtId="184" fontId="15" fillId="0" borderId="0" xfId="4" applyNumberFormat="1" applyFont="1" applyFill="1" applyAlignment="1">
      <alignment horizontal="right"/>
    </xf>
    <xf numFmtId="0" fontId="15" fillId="3" borderId="0" xfId="1" applyFont="1" applyFill="1" applyAlignment="1"/>
    <xf numFmtId="0" fontId="11" fillId="0" borderId="0" xfId="1" applyFont="1" applyFill="1" applyBorder="1" applyAlignment="1"/>
    <xf numFmtId="175" fontId="15" fillId="0" borderId="0" xfId="7" applyNumberFormat="1" applyFont="1"/>
    <xf numFmtId="175" fontId="32" fillId="0" borderId="0" xfId="7" applyNumberFormat="1" applyFont="1"/>
    <xf numFmtId="0" fontId="24" fillId="0" borderId="0" xfId="0" applyFont="1" applyAlignment="1">
      <alignment horizontal="justify" wrapText="1"/>
    </xf>
    <xf numFmtId="0" fontId="27" fillId="0" borderId="0" xfId="1" applyFont="1" applyFill="1" applyBorder="1" applyAlignment="1">
      <alignment horizontal="center" vertical="top" wrapText="1"/>
    </xf>
    <xf numFmtId="0" fontId="27" fillId="0" borderId="23" xfId="1" applyFont="1" applyFill="1" applyBorder="1" applyAlignment="1">
      <alignment horizontal="center" vertical="top" wrapText="1"/>
    </xf>
    <xf numFmtId="0" fontId="28" fillId="0" borderId="0" xfId="2" applyFont="1" applyFill="1" applyBorder="1" applyAlignment="1">
      <alignment horizontal="left" vertical="top" wrapText="1"/>
    </xf>
    <xf numFmtId="0" fontId="23" fillId="0" borderId="0" xfId="2" applyFont="1" applyAlignment="1">
      <alignment horizontal="left" vertical="center"/>
    </xf>
    <xf numFmtId="0" fontId="7" fillId="0" borderId="0" xfId="2" applyFont="1" applyAlignment="1">
      <alignment horizontal="left"/>
    </xf>
    <xf numFmtId="0" fontId="7" fillId="0" borderId="0" xfId="2" applyFont="1" applyAlignment="1">
      <alignment horizontal="left" wrapText="1"/>
    </xf>
    <xf numFmtId="0" fontId="16" fillId="0" borderId="0" xfId="2" applyFont="1" applyAlignment="1">
      <alignment horizontal="justify" vertical="top" wrapText="1"/>
    </xf>
    <xf numFmtId="0" fontId="16" fillId="0" borderId="0" xfId="2" applyFont="1" applyAlignment="1">
      <alignment horizontal="justify" vertical="top"/>
    </xf>
    <xf numFmtId="0" fontId="16" fillId="0" borderId="0" xfId="2" applyFont="1" applyFill="1" applyAlignment="1">
      <alignment horizontal="justify" vertical="top" wrapText="1"/>
    </xf>
    <xf numFmtId="0" fontId="15" fillId="0" borderId="0" xfId="2" applyFont="1" applyAlignment="1">
      <alignment horizontal="left" vertical="center" wrapText="1"/>
    </xf>
    <xf numFmtId="0" fontId="18" fillId="0" borderId="0" xfId="0" applyFont="1" applyAlignment="1">
      <alignment horizontal="left" vertical="center" wrapText="1"/>
    </xf>
    <xf numFmtId="0" fontId="15" fillId="0" borderId="0" xfId="2" applyFont="1" applyAlignment="1">
      <alignment horizontal="justify" vertical="top" wrapText="1"/>
    </xf>
    <xf numFmtId="0" fontId="15" fillId="0" borderId="0" xfId="2" applyFont="1" applyAlignment="1">
      <alignment horizontal="left" vertical="top" wrapText="1"/>
    </xf>
    <xf numFmtId="0" fontId="15" fillId="0" borderId="0" xfId="2" applyFont="1" applyAlignment="1">
      <alignment horizontal="justify" vertical="justify" wrapText="1"/>
    </xf>
    <xf numFmtId="0" fontId="14" fillId="0" borderId="0" xfId="2" applyFont="1" applyAlignment="1">
      <alignment horizontal="justify" vertical="top" wrapText="1"/>
    </xf>
    <xf numFmtId="0" fontId="15" fillId="0" borderId="0" xfId="4" applyFont="1" applyFill="1" applyAlignment="1">
      <alignment wrapText="1"/>
    </xf>
    <xf numFmtId="0" fontId="15" fillId="0" borderId="0" xfId="4" applyFont="1" applyFill="1" applyAlignment="1">
      <alignment horizontal="left" wrapText="1"/>
    </xf>
    <xf numFmtId="0" fontId="15" fillId="4" borderId="6" xfId="6" applyFont="1" applyFill="1" applyBorder="1" applyAlignment="1">
      <alignment horizontal="center" vertical="center" wrapText="1"/>
    </xf>
    <xf numFmtId="0" fontId="15" fillId="4" borderId="5" xfId="6" applyFont="1" applyFill="1" applyBorder="1" applyAlignment="1">
      <alignment horizontal="center" vertical="center" wrapText="1"/>
    </xf>
    <xf numFmtId="0" fontId="15" fillId="4" borderId="14" xfId="6" applyFont="1" applyFill="1" applyBorder="1" applyAlignment="1">
      <alignment horizontal="center" vertical="center" wrapText="1"/>
    </xf>
    <xf numFmtId="0" fontId="15" fillId="4" borderId="7" xfId="6" applyFont="1" applyFill="1" applyBorder="1" applyAlignment="1">
      <alignment horizontal="center" vertical="center" wrapText="1"/>
    </xf>
    <xf numFmtId="0" fontId="15" fillId="4" borderId="8" xfId="6" applyFont="1" applyFill="1" applyBorder="1" applyAlignment="1">
      <alignment horizontal="center" vertical="center" wrapText="1"/>
    </xf>
    <xf numFmtId="0" fontId="15" fillId="4" borderId="15" xfId="6" applyFont="1" applyFill="1" applyBorder="1" applyAlignment="1">
      <alignment horizontal="center" vertical="center" wrapText="1"/>
    </xf>
    <xf numFmtId="0" fontId="15" fillId="4" borderId="2" xfId="6" applyFont="1" applyFill="1" applyBorder="1" applyAlignment="1">
      <alignment horizontal="center" vertical="center"/>
    </xf>
    <xf numFmtId="0" fontId="15" fillId="4" borderId="3" xfId="6" applyFont="1" applyFill="1" applyBorder="1" applyAlignment="1">
      <alignment horizontal="center" vertical="center"/>
    </xf>
    <xf numFmtId="0" fontId="15" fillId="4" borderId="9" xfId="6" applyFont="1" applyFill="1" applyBorder="1" applyAlignment="1">
      <alignment horizontal="center" vertical="center" wrapText="1"/>
    </xf>
    <xf numFmtId="0" fontId="15" fillId="4" borderId="10" xfId="6" applyFont="1" applyFill="1" applyBorder="1" applyAlignment="1">
      <alignment horizontal="center" vertical="center" wrapText="1"/>
    </xf>
    <xf numFmtId="0" fontId="15" fillId="4" borderId="20" xfId="6" applyFont="1" applyFill="1" applyBorder="1" applyAlignment="1">
      <alignment horizontal="center" vertical="center" wrapText="1"/>
    </xf>
    <xf numFmtId="0" fontId="15" fillId="4" borderId="11" xfId="6" applyFont="1" applyFill="1" applyBorder="1" applyAlignment="1">
      <alignment horizontal="center" vertical="center" wrapText="1"/>
    </xf>
    <xf numFmtId="0" fontId="15" fillId="4" borderId="12" xfId="6" applyFont="1" applyFill="1" applyBorder="1" applyAlignment="1">
      <alignment horizontal="center" vertical="center" wrapText="1"/>
    </xf>
    <xf numFmtId="0" fontId="15" fillId="4" borderId="6" xfId="6" applyNumberFormat="1" applyFont="1" applyFill="1" applyBorder="1" applyAlignment="1">
      <alignment horizontal="center" vertical="center" wrapText="1"/>
    </xf>
    <xf numFmtId="0" fontId="15" fillId="4" borderId="5" xfId="6" applyNumberFormat="1" applyFont="1" applyFill="1" applyBorder="1" applyAlignment="1">
      <alignment horizontal="center" vertical="center" wrapText="1"/>
    </xf>
    <xf numFmtId="0" fontId="15" fillId="4" borderId="14" xfId="6" applyNumberFormat="1" applyFont="1" applyFill="1" applyBorder="1" applyAlignment="1">
      <alignment horizontal="center" vertical="center" wrapText="1"/>
    </xf>
    <xf numFmtId="0" fontId="15" fillId="0" borderId="0" xfId="6" applyFont="1" applyBorder="1" applyAlignment="1">
      <alignment horizontal="left"/>
    </xf>
    <xf numFmtId="169" fontId="15" fillId="3" borderId="0" xfId="6" applyNumberFormat="1" applyFont="1" applyFill="1" applyBorder="1" applyAlignment="1">
      <alignment horizontal="right"/>
    </xf>
    <xf numFmtId="169" fontId="15" fillId="0" borderId="0" xfId="6" applyNumberFormat="1" applyFont="1" applyBorder="1" applyAlignment="1">
      <alignment horizontal="right"/>
    </xf>
    <xf numFmtId="169" fontId="15" fillId="3" borderId="0" xfId="6" applyNumberFormat="1" applyFont="1" applyFill="1" applyAlignment="1">
      <alignment horizontal="right"/>
    </xf>
    <xf numFmtId="169" fontId="15" fillId="0" borderId="0" xfId="6" applyNumberFormat="1" applyFont="1" applyAlignment="1">
      <alignment horizontal="right"/>
    </xf>
    <xf numFmtId="0" fontId="15" fillId="4" borderId="9" xfId="6" applyNumberFormat="1" applyFont="1" applyFill="1" applyBorder="1" applyAlignment="1">
      <alignment horizontal="center" vertical="center" wrapText="1"/>
    </xf>
    <xf numFmtId="0" fontId="15" fillId="4" borderId="10" xfId="6" applyNumberFormat="1" applyFont="1" applyFill="1" applyBorder="1" applyAlignment="1">
      <alignment horizontal="center" vertical="center" wrapText="1"/>
    </xf>
    <xf numFmtId="0" fontId="15" fillId="4" borderId="2" xfId="6" applyNumberFormat="1" applyFont="1" applyFill="1" applyBorder="1" applyAlignment="1">
      <alignment horizontal="center" vertical="center" wrapText="1"/>
    </xf>
    <xf numFmtId="0" fontId="15" fillId="4" borderId="3" xfId="6" applyNumberFormat="1" applyFont="1" applyFill="1" applyBorder="1" applyAlignment="1">
      <alignment horizontal="center" vertical="center" wrapText="1"/>
    </xf>
    <xf numFmtId="0" fontId="15" fillId="4" borderId="13" xfId="6" applyFont="1" applyFill="1" applyBorder="1" applyAlignment="1">
      <alignment horizontal="center" vertical="center" wrapText="1"/>
    </xf>
    <xf numFmtId="0" fontId="15" fillId="4" borderId="16" xfId="6" applyFont="1" applyFill="1" applyBorder="1" applyAlignment="1">
      <alignment horizontal="center" vertical="center" wrapText="1"/>
    </xf>
    <xf numFmtId="0" fontId="15" fillId="4" borderId="11" xfId="6" applyNumberFormat="1" applyFont="1" applyFill="1" applyBorder="1" applyAlignment="1">
      <alignment horizontal="center" vertical="center" wrapText="1"/>
    </xf>
    <xf numFmtId="0" fontId="15" fillId="4" borderId="20" xfId="6" applyNumberFormat="1" applyFont="1" applyFill="1" applyBorder="1" applyAlignment="1">
      <alignment horizontal="center" vertical="center" wrapText="1"/>
    </xf>
    <xf numFmtId="0" fontId="15" fillId="4" borderId="13" xfId="6" applyNumberFormat="1" applyFont="1" applyFill="1" applyBorder="1" applyAlignment="1">
      <alignment horizontal="center" vertical="center" wrapText="1"/>
    </xf>
    <xf numFmtId="0" fontId="15" fillId="4" borderId="4" xfId="6" applyNumberFormat="1" applyFont="1" applyFill="1" applyBorder="1" applyAlignment="1">
      <alignment horizontal="center" vertical="center" wrapText="1"/>
    </xf>
    <xf numFmtId="0" fontId="15" fillId="4" borderId="16" xfId="6" applyNumberFormat="1" applyFont="1" applyFill="1" applyBorder="1" applyAlignment="1">
      <alignment horizontal="center" vertical="center" wrapText="1"/>
    </xf>
    <xf numFmtId="172" fontId="15" fillId="0" borderId="0" xfId="7" applyNumberFormat="1" applyFont="1" applyFill="1" applyAlignment="1">
      <alignment horizontal="left"/>
    </xf>
    <xf numFmtId="1" fontId="15" fillId="4" borderId="3" xfId="7" applyNumberFormat="1" applyFont="1" applyFill="1" applyBorder="1" applyAlignment="1">
      <alignment horizontal="center" vertical="center" wrapText="1"/>
    </xf>
    <xf numFmtId="1" fontId="15" fillId="4" borderId="1" xfId="7" applyNumberFormat="1" applyFont="1" applyFill="1" applyBorder="1" applyAlignment="1">
      <alignment horizontal="center" vertical="center" wrapText="1"/>
    </xf>
    <xf numFmtId="0" fontId="14" fillId="0" borderId="0" xfId="7" applyFont="1" applyFill="1" applyAlignment="1">
      <alignment horizontal="center"/>
    </xf>
    <xf numFmtId="0" fontId="14" fillId="0" borderId="5" xfId="7" applyFont="1" applyFill="1" applyBorder="1" applyAlignment="1">
      <alignment horizontal="center"/>
    </xf>
    <xf numFmtId="0" fontId="15" fillId="0" borderId="0" xfId="7" applyFont="1" applyAlignment="1">
      <alignment horizontal="left" wrapText="1"/>
    </xf>
    <xf numFmtId="0" fontId="18" fillId="0" borderId="0" xfId="7" applyFont="1" applyAlignment="1">
      <alignment horizontal="left" vertical="top" wrapText="1"/>
    </xf>
    <xf numFmtId="0" fontId="15" fillId="0" borderId="0" xfId="7" applyFont="1" applyAlignment="1">
      <alignment horizontal="left" vertical="top" wrapText="1"/>
    </xf>
    <xf numFmtId="1" fontId="15" fillId="4" borderId="7" xfId="7" applyNumberFormat="1" applyFont="1" applyFill="1" applyBorder="1" applyAlignment="1">
      <alignment horizontal="center" vertical="center" wrapText="1"/>
    </xf>
    <xf numFmtId="1" fontId="15" fillId="4" borderId="8" xfId="7" applyNumberFormat="1" applyFont="1" applyFill="1" applyBorder="1" applyAlignment="1">
      <alignment horizontal="center" vertical="center" wrapText="1"/>
    </xf>
    <xf numFmtId="1" fontId="15" fillId="4" borderId="15" xfId="7" applyNumberFormat="1" applyFont="1" applyFill="1" applyBorder="1" applyAlignment="1">
      <alignment horizontal="center" vertical="center" wrapText="1"/>
    </xf>
    <xf numFmtId="1" fontId="15" fillId="4" borderId="17" xfId="7" applyNumberFormat="1" applyFont="1" applyFill="1" applyBorder="1" applyAlignment="1">
      <alignment horizontal="center" vertical="center" wrapText="1"/>
    </xf>
    <xf numFmtId="1" fontId="15" fillId="4" borderId="18" xfId="7" applyNumberFormat="1" applyFont="1" applyFill="1" applyBorder="1" applyAlignment="1">
      <alignment horizontal="center" vertical="center" wrapText="1"/>
    </xf>
    <xf numFmtId="1" fontId="15" fillId="4" borderId="16" xfId="7" applyNumberFormat="1" applyFont="1" applyFill="1" applyBorder="1" applyAlignment="1">
      <alignment horizontal="center" vertical="center" wrapText="1"/>
    </xf>
    <xf numFmtId="1" fontId="15" fillId="4" borderId="6" xfId="7" applyNumberFormat="1" applyFont="1" applyFill="1" applyBorder="1" applyAlignment="1">
      <alignment horizontal="center" vertical="center"/>
    </xf>
    <xf numFmtId="1" fontId="15" fillId="4" borderId="5" xfId="7" applyNumberFormat="1" applyFont="1" applyFill="1" applyBorder="1" applyAlignment="1">
      <alignment horizontal="center" vertical="center"/>
    </xf>
    <xf numFmtId="1" fontId="15" fillId="4" borderId="14" xfId="7" applyNumberFormat="1" applyFont="1" applyFill="1" applyBorder="1" applyAlignment="1">
      <alignment horizontal="center" vertical="center"/>
    </xf>
    <xf numFmtId="1" fontId="15" fillId="4" borderId="7" xfId="7" applyNumberFormat="1" applyFont="1" applyFill="1" applyBorder="1" applyAlignment="1">
      <alignment horizontal="center" vertical="center"/>
    </xf>
    <xf numFmtId="1" fontId="15" fillId="4" borderId="8" xfId="7" applyNumberFormat="1" applyFont="1" applyFill="1" applyBorder="1" applyAlignment="1">
      <alignment horizontal="center" vertical="center"/>
    </xf>
    <xf numFmtId="1" fontId="15" fillId="4" borderId="15" xfId="7" applyNumberFormat="1" applyFont="1" applyFill="1" applyBorder="1" applyAlignment="1">
      <alignment horizontal="center" vertical="center"/>
    </xf>
    <xf numFmtId="1" fontId="15" fillId="4" borderId="21" xfId="7" applyNumberFormat="1" applyFont="1" applyFill="1" applyBorder="1" applyAlignment="1">
      <alignment horizontal="center" vertical="center" wrapText="1"/>
    </xf>
    <xf numFmtId="1" fontId="15" fillId="4" borderId="6" xfId="7" applyNumberFormat="1" applyFont="1" applyFill="1" applyBorder="1" applyAlignment="1">
      <alignment horizontal="center" vertical="center" wrapText="1"/>
    </xf>
    <xf numFmtId="1" fontId="15" fillId="4" borderId="12" xfId="7" applyNumberFormat="1" applyFont="1" applyFill="1" applyBorder="1" applyAlignment="1">
      <alignment horizontal="center" vertical="center" wrapText="1"/>
    </xf>
    <xf numFmtId="1" fontId="15" fillId="2" borderId="8" xfId="7" applyNumberFormat="1" applyFont="1" applyFill="1" applyBorder="1" applyAlignment="1">
      <alignment horizontal="center" vertical="center"/>
    </xf>
    <xf numFmtId="1" fontId="15" fillId="2" borderId="15" xfId="7" applyNumberFormat="1" applyFont="1" applyFill="1" applyBorder="1" applyAlignment="1">
      <alignment horizontal="center" vertical="center"/>
    </xf>
    <xf numFmtId="1" fontId="15" fillId="4" borderId="22" xfId="7" applyNumberFormat="1" applyFont="1" applyFill="1" applyBorder="1" applyAlignment="1">
      <alignment horizontal="center" vertical="center" wrapText="1"/>
    </xf>
    <xf numFmtId="1" fontId="15" fillId="4" borderId="14" xfId="7" applyNumberFormat="1" applyFont="1" applyFill="1" applyBorder="1" applyAlignment="1">
      <alignment horizontal="center" vertical="center" wrapText="1"/>
    </xf>
    <xf numFmtId="1" fontId="15" fillId="4" borderId="0" xfId="7" applyNumberFormat="1" applyFont="1" applyFill="1" applyBorder="1" applyAlignment="1">
      <alignment horizontal="center" vertical="center" wrapText="1"/>
    </xf>
    <xf numFmtId="1" fontId="15" fillId="4" borderId="5" xfId="7" applyNumberFormat="1" applyFont="1" applyFill="1" applyBorder="1" applyAlignment="1">
      <alignment horizontal="center" vertical="center" wrapText="1"/>
    </xf>
    <xf numFmtId="0" fontId="15" fillId="0" borderId="0" xfId="7" applyFont="1" applyAlignment="1">
      <alignment horizontal="justify" wrapText="1"/>
    </xf>
    <xf numFmtId="0" fontId="15" fillId="3" borderId="0" xfId="1" applyFont="1" applyFill="1" applyAlignment="1">
      <alignment horizontal="left" vertical="top" wrapText="1"/>
    </xf>
    <xf numFmtId="0" fontId="15" fillId="0" borderId="0" xfId="1" applyFont="1" applyFill="1" applyAlignment="1">
      <alignment horizontal="justify" wrapText="1"/>
    </xf>
    <xf numFmtId="0" fontId="9" fillId="0" borderId="0" xfId="1" applyFont="1" applyFill="1" applyAlignment="1">
      <alignment horizontal="justify" wrapText="1"/>
    </xf>
    <xf numFmtId="0" fontId="15" fillId="0" borderId="0" xfId="1" applyFont="1" applyFill="1" applyBorder="1" applyAlignment="1">
      <alignment horizontal="justify" wrapText="1"/>
    </xf>
    <xf numFmtId="0" fontId="15" fillId="0" borderId="0" xfId="1" applyFont="1" applyFill="1" applyBorder="1" applyAlignment="1">
      <alignment horizontal="justify"/>
    </xf>
    <xf numFmtId="0" fontId="15" fillId="3" borderId="0" xfId="1" applyFont="1" applyFill="1" applyAlignment="1">
      <alignment horizontal="justify" wrapText="1"/>
    </xf>
    <xf numFmtId="0" fontId="10" fillId="3" borderId="0" xfId="1" applyFont="1" applyFill="1" applyAlignment="1">
      <alignment horizontal="justify" wrapText="1"/>
    </xf>
    <xf numFmtId="0" fontId="15" fillId="0" borderId="0" xfId="1" applyFont="1" applyFill="1" applyBorder="1" applyAlignment="1">
      <alignment horizontal="left" wrapText="1"/>
    </xf>
    <xf numFmtId="0" fontId="14" fillId="0" borderId="0" xfId="1" applyFont="1" applyFill="1" applyAlignment="1">
      <alignment horizontal="justify" wrapText="1"/>
    </xf>
    <xf numFmtId="0" fontId="10" fillId="3" borderId="0" xfId="1" applyFont="1" applyFill="1" applyAlignment="1">
      <alignment horizontal="left" wrapText="1"/>
    </xf>
    <xf numFmtId="0" fontId="10" fillId="3" borderId="0" xfId="1" applyFont="1" applyFill="1" applyAlignment="1">
      <alignment horizontal="left"/>
    </xf>
  </cellXfs>
  <cellStyles count="16">
    <cellStyle name="Hyperlink 3" xfId="3"/>
    <cellStyle name="Link" xfId="12" builtinId="8"/>
    <cellStyle name="Link 2" xfId="10"/>
    <cellStyle name="Standard" xfId="0" builtinId="0"/>
    <cellStyle name="Standard 10" xfId="7"/>
    <cellStyle name="Standard 11" xfId="4"/>
    <cellStyle name="Standard 12" xfId="13"/>
    <cellStyle name="Standard 14" xfId="8"/>
    <cellStyle name="Standard 16" xfId="6"/>
    <cellStyle name="Standard 19" xfId="5"/>
    <cellStyle name="Standard 3 2" xfId="2"/>
    <cellStyle name="Standard 9 2 2 2" xfId="1"/>
    <cellStyle name="Standard 9 2 4" xfId="14"/>
    <cellStyle name="Standard 9 2 4 2" xfId="15"/>
    <cellStyle name="Standard 9 2 5" xfId="11"/>
    <cellStyle name="Standard 9 2 6" xfId="9"/>
  </cellStyles>
  <dxfs count="26">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2F5597"/>
      <color rgb="FF5B9BD5"/>
      <color rgb="FFBDD7EE"/>
      <color rgb="FFFF6600"/>
      <color rgb="FFFFEA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56197380817291E-2"/>
          <c:y val="0.10561535691025194"/>
          <c:w val="0.36750680916597456"/>
          <c:h val="0.7015043208880366"/>
        </c:manualLayout>
      </c:layout>
      <c:doughnutChart>
        <c:varyColors val="1"/>
        <c:ser>
          <c:idx val="0"/>
          <c:order val="0"/>
          <c:spPr>
            <a:ln w="12700">
              <a:solidFill>
                <a:schemeClr val="bg1"/>
              </a:solidFill>
              <a:prstDash val="solid"/>
            </a:ln>
          </c:spPr>
          <c:dPt>
            <c:idx val="0"/>
            <c:bubble3D val="0"/>
            <c:spPr>
              <a:solidFill>
                <a:schemeClr val="accent2">
                  <a:lumMod val="75000"/>
                </a:schemeClr>
              </a:solidFill>
              <a:ln w="12700">
                <a:solidFill>
                  <a:schemeClr val="bg1"/>
                </a:solidFill>
                <a:prstDash val="solid"/>
              </a:ln>
            </c:spPr>
            <c:extLst>
              <c:ext xmlns:c16="http://schemas.microsoft.com/office/drawing/2014/chart" uri="{C3380CC4-5D6E-409C-BE32-E72D297353CC}">
                <c16:uniqueId val="{00000001-2081-48CF-8403-47FA3BF7D719}"/>
              </c:ext>
            </c:extLst>
          </c:dPt>
          <c:dPt>
            <c:idx val="1"/>
            <c:bubble3D val="0"/>
            <c:spPr>
              <a:solidFill>
                <a:schemeClr val="bg1">
                  <a:lumMod val="65000"/>
                </a:schemeClr>
              </a:solidFill>
              <a:ln w="12700">
                <a:solidFill>
                  <a:schemeClr val="bg1"/>
                </a:solidFill>
                <a:prstDash val="solid"/>
              </a:ln>
            </c:spPr>
            <c:extLst>
              <c:ext xmlns:c16="http://schemas.microsoft.com/office/drawing/2014/chart" uri="{C3380CC4-5D6E-409C-BE32-E72D297353CC}">
                <c16:uniqueId val="{00000003-2081-48CF-8403-47FA3BF7D719}"/>
              </c:ext>
            </c:extLst>
          </c:dPt>
          <c:dPt>
            <c:idx val="2"/>
            <c:bubble3D val="0"/>
            <c:spPr>
              <a:solidFill>
                <a:schemeClr val="accent3">
                  <a:lumMod val="75000"/>
                </a:schemeClr>
              </a:solidFill>
              <a:ln w="12700">
                <a:solidFill>
                  <a:schemeClr val="bg1"/>
                </a:solidFill>
                <a:prstDash val="solid"/>
              </a:ln>
            </c:spPr>
            <c:extLst>
              <c:ext xmlns:c16="http://schemas.microsoft.com/office/drawing/2014/chart" uri="{C3380CC4-5D6E-409C-BE32-E72D297353CC}">
                <c16:uniqueId val="{00000005-2081-48CF-8403-47FA3BF7D719}"/>
              </c:ext>
            </c:extLst>
          </c:dPt>
          <c:dPt>
            <c:idx val="3"/>
            <c:bubble3D val="0"/>
            <c:spPr>
              <a:solidFill>
                <a:schemeClr val="accent1">
                  <a:lumMod val="75000"/>
                </a:schemeClr>
              </a:solidFill>
              <a:ln w="12700">
                <a:solidFill>
                  <a:schemeClr val="bg1"/>
                </a:solidFill>
                <a:prstDash val="solid"/>
              </a:ln>
            </c:spPr>
            <c:extLst>
              <c:ext xmlns:c16="http://schemas.microsoft.com/office/drawing/2014/chart" uri="{C3380CC4-5D6E-409C-BE32-E72D297353CC}">
                <c16:uniqueId val="{00000007-2081-48CF-8403-47FA3BF7D719}"/>
              </c:ext>
            </c:extLst>
          </c:dPt>
          <c:dPt>
            <c:idx val="4"/>
            <c:bubble3D val="0"/>
            <c:spPr>
              <a:solidFill>
                <a:schemeClr val="accent6">
                  <a:lumMod val="75000"/>
                </a:schemeClr>
              </a:solidFill>
              <a:ln w="12700">
                <a:solidFill>
                  <a:schemeClr val="bg1"/>
                </a:solidFill>
                <a:prstDash val="solid"/>
              </a:ln>
            </c:spPr>
            <c:extLst>
              <c:ext xmlns:c16="http://schemas.microsoft.com/office/drawing/2014/chart" uri="{C3380CC4-5D6E-409C-BE32-E72D297353CC}">
                <c16:uniqueId val="{00000009-2081-48CF-8403-47FA3BF7D719}"/>
              </c:ext>
            </c:extLst>
          </c:dPt>
          <c:dPt>
            <c:idx val="5"/>
            <c:bubble3D val="0"/>
            <c:spPr>
              <a:solidFill>
                <a:schemeClr val="accent3">
                  <a:lumMod val="75000"/>
                </a:schemeClr>
              </a:solidFill>
              <a:ln w="12700">
                <a:solidFill>
                  <a:schemeClr val="bg1"/>
                </a:solidFill>
                <a:prstDash val="solid"/>
              </a:ln>
            </c:spPr>
            <c:extLst>
              <c:ext xmlns:c16="http://schemas.microsoft.com/office/drawing/2014/chart" uri="{C3380CC4-5D6E-409C-BE32-E72D297353CC}">
                <c16:uniqueId val="{0000000B-2081-48CF-8403-47FA3BF7D719}"/>
              </c:ext>
            </c:extLst>
          </c:dPt>
          <c:dPt>
            <c:idx val="6"/>
            <c:bubble3D val="0"/>
            <c:spPr>
              <a:solidFill>
                <a:schemeClr val="accent1">
                  <a:lumMod val="75000"/>
                </a:schemeClr>
              </a:solidFill>
              <a:ln w="12700">
                <a:solidFill>
                  <a:schemeClr val="bg1"/>
                </a:solidFill>
                <a:prstDash val="solid"/>
              </a:ln>
            </c:spPr>
            <c:extLst>
              <c:ext xmlns:c16="http://schemas.microsoft.com/office/drawing/2014/chart" uri="{C3380CC4-5D6E-409C-BE32-E72D297353CC}">
                <c16:uniqueId val="{0000000D-2081-48CF-8403-47FA3BF7D719}"/>
              </c:ext>
            </c:extLst>
          </c:dPt>
          <c:dPt>
            <c:idx val="7"/>
            <c:bubble3D val="0"/>
            <c:extLst>
              <c:ext xmlns:c16="http://schemas.microsoft.com/office/drawing/2014/chart" uri="{C3380CC4-5D6E-409C-BE32-E72D297353CC}">
                <c16:uniqueId val="{0000000E-2081-48CF-8403-47FA3BF7D719}"/>
              </c:ext>
            </c:extLst>
          </c:dPt>
          <c:dLbls>
            <c:dLbl>
              <c:idx val="0"/>
              <c:layout>
                <c:manualLayout>
                  <c:x val="-6.2175196850393702E-3"/>
                  <c:y val="-7.157999055427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81-48CF-8403-47FA3BF7D719}"/>
                </c:ext>
              </c:extLst>
            </c:dLbl>
            <c:dLbl>
              <c:idx val="1"/>
              <c:layout>
                <c:manualLayout>
                  <c:x val="5.2631943891838387E-4"/>
                  <c:y val="-3.3929608510310685E-3"/>
                </c:manualLayout>
              </c:layout>
              <c:spPr>
                <a:noFill/>
                <a:ln w="25400">
                  <a:noFill/>
                </a:ln>
              </c:spPr>
              <c:txPr>
                <a:bodyPr/>
                <a:lstStyle/>
                <a:p>
                  <a:pPr>
                    <a:defRPr sz="850" b="0" i="0" u="none" strike="noStrike" baseline="0">
                      <a:solidFill>
                        <a:schemeClr val="bg1"/>
                      </a:solidFill>
                      <a:latin typeface="Open Sans" panose="020B0606030504020204" pitchFamily="34" charset="0"/>
                      <a:ea typeface="Arial"/>
                      <a:cs typeface="Aria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81-48CF-8403-47FA3BF7D719}"/>
                </c:ext>
              </c:extLst>
            </c:dLbl>
            <c:dLbl>
              <c:idx val="2"/>
              <c:layout>
                <c:manualLayout>
                  <c:x val="6.2402496099843996E-3"/>
                  <c:y val="-3.1595576619273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81-48CF-8403-47FA3BF7D719}"/>
                </c:ext>
              </c:extLst>
            </c:dLbl>
            <c:dLbl>
              <c:idx val="3"/>
              <c:layout>
                <c:manualLayout>
                  <c:x val="0"/>
                  <c:y val="1.2638227503519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81-48CF-8403-47FA3BF7D719}"/>
                </c:ext>
              </c:extLst>
            </c:dLbl>
            <c:dLbl>
              <c:idx val="4"/>
              <c:layout>
                <c:manualLayout>
                  <c:x val="-4.1601664066562667E-3"/>
                  <c:y val="-6.53306962222081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81-48CF-8403-47FA3BF7D719}"/>
                </c:ext>
              </c:extLst>
            </c:dLbl>
            <c:dLbl>
              <c:idx val="5"/>
              <c:layout>
                <c:manualLayout>
                  <c:x val="-6.24024960998439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81-48CF-8403-47FA3BF7D719}"/>
                </c:ext>
              </c:extLst>
            </c:dLbl>
            <c:dLbl>
              <c:idx val="6"/>
              <c:layout>
                <c:manualLayout>
                  <c:x val="2.1090879265091862E-3"/>
                  <c:y val="-1.034693672140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81-48CF-8403-47FA3BF7D719}"/>
                </c:ext>
              </c:extLst>
            </c:dLbl>
            <c:dLbl>
              <c:idx val="7"/>
              <c:layout>
                <c:manualLayout>
                  <c:x val="4.2469524964617E-4"/>
                  <c:y val="-9.51967213056163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081-48CF-8403-47FA3BF7D719}"/>
                </c:ext>
              </c:extLst>
            </c:dLbl>
            <c:spPr>
              <a:noFill/>
              <a:ln w="25400">
                <a:noFill/>
              </a:ln>
            </c:spPr>
            <c:txPr>
              <a:bodyPr/>
              <a:lstStyle/>
              <a:p>
                <a:pPr>
                  <a:defRPr sz="850" b="0" i="0" u="none" strike="noStrike" baseline="0">
                    <a:solidFill>
                      <a:srgbClr val="FFFFFF"/>
                    </a:solidFill>
                    <a:latin typeface="Open Sans" panose="020B0606030504020204" pitchFamily="34" charset="0"/>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'101_101a'!$N$20:$Q$20</c:f>
              <c:strCache>
                <c:ptCount val="4"/>
                <c:pt idx="0">
                  <c:v>Siedlungsfläche</c:v>
                </c:pt>
                <c:pt idx="1">
                  <c:v>Verkehr</c:v>
                </c:pt>
                <c:pt idx="2">
                  <c:v>Vegetation</c:v>
                </c:pt>
                <c:pt idx="3">
                  <c:v>Gewässer</c:v>
                </c:pt>
              </c:strCache>
            </c:strRef>
          </c:cat>
          <c:val>
            <c:numRef>
              <c:f>'101_101a'!$N$21:$Q$21</c:f>
              <c:numCache>
                <c:formatCode>#\ ###\ ##0\ \ </c:formatCode>
                <c:ptCount val="4"/>
                <c:pt idx="0">
                  <c:v>2629</c:v>
                </c:pt>
                <c:pt idx="1">
                  <c:v>1981</c:v>
                </c:pt>
                <c:pt idx="2">
                  <c:v>10313</c:v>
                </c:pt>
                <c:pt idx="3">
                  <c:v>2925</c:v>
                </c:pt>
              </c:numCache>
            </c:numRef>
          </c:val>
          <c:extLst>
            <c:ext xmlns:c16="http://schemas.microsoft.com/office/drawing/2014/chart" uri="{C3380CC4-5D6E-409C-BE32-E72D297353CC}">
              <c16:uniqueId val="{0000000F-2081-48CF-8403-47FA3BF7D719}"/>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egendEntry>
        <c:idx val="0"/>
        <c:txPr>
          <a:bodyPr/>
          <a:lstStyle/>
          <a:p>
            <a:pPr rtl="0">
              <a:defRPr sz="850" b="0" i="0" u="none" strike="noStrike" baseline="0">
                <a:solidFill>
                  <a:srgbClr val="000000"/>
                </a:solidFill>
                <a:latin typeface="Open Sans" panose="020B0606030504020204" pitchFamily="34" charset="0"/>
                <a:ea typeface="Arial"/>
                <a:cs typeface="Arial"/>
              </a:defRPr>
            </a:pPr>
            <a:endParaRPr lang="de-DE"/>
          </a:p>
        </c:txPr>
      </c:legendEntry>
      <c:legendEntry>
        <c:idx val="1"/>
        <c:txPr>
          <a:bodyPr/>
          <a:lstStyle/>
          <a:p>
            <a:pPr rtl="0">
              <a:defRPr sz="850" b="0" i="0" u="none" strike="noStrike" baseline="0">
                <a:solidFill>
                  <a:srgbClr val="000000"/>
                </a:solidFill>
                <a:latin typeface="Open Sans" panose="020B0606030504020204" pitchFamily="34" charset="0"/>
                <a:ea typeface="Arial"/>
                <a:cs typeface="Arial"/>
              </a:defRPr>
            </a:pPr>
            <a:endParaRPr lang="de-DE"/>
          </a:p>
        </c:txPr>
      </c:legendEntry>
      <c:legendEntry>
        <c:idx val="2"/>
        <c:txPr>
          <a:bodyPr/>
          <a:lstStyle/>
          <a:p>
            <a:pPr rtl="0">
              <a:defRPr sz="850" b="0" i="0" u="none" strike="noStrike" baseline="0">
                <a:solidFill>
                  <a:srgbClr val="000000"/>
                </a:solidFill>
                <a:latin typeface="Open Sans" panose="020B0606030504020204" pitchFamily="34" charset="0"/>
                <a:ea typeface="Arial"/>
                <a:cs typeface="Arial"/>
              </a:defRPr>
            </a:pPr>
            <a:endParaRPr lang="de-DE"/>
          </a:p>
        </c:txPr>
      </c:legendEntry>
      <c:legendEntry>
        <c:idx val="3"/>
        <c:txPr>
          <a:bodyPr/>
          <a:lstStyle/>
          <a:p>
            <a:pPr rtl="0">
              <a:defRPr sz="850" b="0" i="0" u="none" strike="noStrike" baseline="0">
                <a:solidFill>
                  <a:srgbClr val="000000"/>
                </a:solidFill>
                <a:latin typeface="Open Sans" panose="020B0606030504020204" pitchFamily="34" charset="0"/>
                <a:ea typeface="Arial"/>
                <a:cs typeface="Arial"/>
              </a:defRPr>
            </a:pPr>
            <a:endParaRPr lang="de-DE"/>
          </a:p>
        </c:txPr>
      </c:legendEntry>
      <c:layout>
        <c:manualLayout>
          <c:xMode val="edge"/>
          <c:yMode val="edge"/>
          <c:x val="0.50748436829774624"/>
          <c:y val="0.20641185494735714"/>
          <c:w val="0.25065374277137492"/>
          <c:h val="0.36335434013835105"/>
        </c:manualLayout>
      </c:layout>
      <c:overlay val="0"/>
      <c:txPr>
        <a:bodyPr/>
        <a:lstStyle/>
        <a:p>
          <a:pPr>
            <a:defRPr sz="850" b="0" i="0" u="none" strike="noStrike" baseline="0">
              <a:solidFill>
                <a:srgbClr val="000000"/>
              </a:solidFill>
              <a:latin typeface="Open Sans" panose="020B0606030504020204" pitchFamily="34" charset="0"/>
              <a:ea typeface="Arial"/>
              <a:cs typeface="Arial"/>
            </a:defRPr>
          </a:pPr>
          <a:endParaRPr lang="de-DE"/>
        </a:p>
      </c:txPr>
    </c:legend>
    <c:plotVisOnly val="0"/>
    <c:dispBlanksAs val="zero"/>
    <c:showDLblsOverMax val="0"/>
  </c:chart>
  <c:spPr>
    <a:solidFill>
      <a:srgbClr val="FFFFFF"/>
    </a:solidFill>
    <a:ln w="9525">
      <a:solidFill>
        <a:schemeClr val="bg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2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r>
              <a:rPr lang="de-DE" sz="1000" b="1">
                <a:solidFill>
                  <a:sysClr val="windowText" lastClr="000000"/>
                </a:solidFill>
              </a:rPr>
              <a:t>Klimadiagramm Hansestadt Lübeck 2025</a:t>
            </a:r>
          </a:p>
          <a:p>
            <a:pPr algn="l">
              <a:defRPr/>
            </a:pPr>
            <a:r>
              <a:rPr lang="de-DE" sz="1000">
                <a:solidFill>
                  <a:sysClr val="windowText" lastClr="000000"/>
                </a:solidFill>
              </a:rPr>
              <a:t>Temperatur in ° C und Niederschlagsmenge in mm</a:t>
            </a:r>
          </a:p>
        </c:rich>
      </c:tx>
      <c:layout>
        <c:manualLayout>
          <c:xMode val="edge"/>
          <c:yMode val="edge"/>
          <c:x val="1.6018330019461366E-3"/>
          <c:y val="1.0184452749857879E-2"/>
        </c:manualLayout>
      </c:layout>
      <c:overlay val="0"/>
      <c:spPr>
        <a:noFill/>
        <a:ln>
          <a:noFill/>
        </a:ln>
        <a:effectLst/>
      </c:spPr>
      <c:txPr>
        <a:bodyPr rot="0" spcFirstLastPara="1" vertOverflow="ellipsis" vert="horz" wrap="square" anchor="ctr" anchorCtr="1"/>
        <a:lstStyle/>
        <a:p>
          <a:pPr algn="l">
            <a:defRPr sz="102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de-DE"/>
        </a:p>
      </c:txPr>
    </c:title>
    <c:autoTitleDeleted val="0"/>
    <c:plotArea>
      <c:layout>
        <c:manualLayout>
          <c:layoutTarget val="inner"/>
          <c:xMode val="edge"/>
          <c:yMode val="edge"/>
          <c:x val="9.4896779918462931E-2"/>
          <c:y val="0.13695634819841068"/>
          <c:w val="0.81322897493236013"/>
          <c:h val="0.69289282388088591"/>
        </c:manualLayout>
      </c:layout>
      <c:barChart>
        <c:barDir val="col"/>
        <c:grouping val="clustered"/>
        <c:varyColors val="0"/>
        <c:ser>
          <c:idx val="1"/>
          <c:order val="1"/>
          <c:tx>
            <c:strRef>
              <c:f>'103'!$M$106</c:f>
              <c:strCache>
                <c:ptCount val="1"/>
                <c:pt idx="0">
                  <c:v>Monatliche Niederschlagshöhe in mm</c:v>
                </c:pt>
              </c:strCache>
            </c:strRef>
          </c:tx>
          <c:spPr>
            <a:solidFill>
              <a:schemeClr val="accent1"/>
            </a:solidFill>
            <a:ln>
              <a:noFill/>
            </a:ln>
            <a:effectLst/>
          </c:spPr>
          <c:invertIfNegative val="0"/>
          <c:cat>
            <c:strLit>
              <c:ptCount val="12"/>
              <c:pt idx="0">
                <c:v>J</c:v>
              </c:pt>
              <c:pt idx="1">
                <c:v>F</c:v>
              </c:pt>
              <c:pt idx="2">
                <c:v>M</c:v>
              </c:pt>
              <c:pt idx="3">
                <c:v>A</c:v>
              </c:pt>
              <c:pt idx="4">
                <c:v>M</c:v>
              </c:pt>
              <c:pt idx="5">
                <c:v>J</c:v>
              </c:pt>
              <c:pt idx="6">
                <c:v>J </c:v>
              </c:pt>
              <c:pt idx="7">
                <c:v>A</c:v>
              </c:pt>
              <c:pt idx="8">
                <c:v>S*</c:v>
              </c:pt>
              <c:pt idx="9">
                <c:v>O</c:v>
              </c:pt>
              <c:pt idx="10">
                <c:v>N</c:v>
              </c:pt>
              <c:pt idx="11">
                <c:v>D</c:v>
              </c:pt>
            </c:strLit>
          </c:cat>
          <c:val>
            <c:numRef>
              <c:f>'103'!$M$107:$M$118</c:f>
              <c:numCache>
                <c:formatCode>0.0</c:formatCode>
                <c:ptCount val="12"/>
                <c:pt idx="0">
                  <c:v>49.4</c:v>
                </c:pt>
                <c:pt idx="1">
                  <c:v>5.3</c:v>
                </c:pt>
                <c:pt idx="2">
                  <c:v>6.1</c:v>
                </c:pt>
                <c:pt idx="3">
                  <c:v>9.9</c:v>
                </c:pt>
                <c:pt idx="4">
                  <c:v>42.1</c:v>
                </c:pt>
                <c:pt idx="5">
                  <c:v>61.7</c:v>
                </c:pt>
                <c:pt idx="6">
                  <c:v>92.3</c:v>
                </c:pt>
                <c:pt idx="7">
                  <c:v>39.9</c:v>
                </c:pt>
                <c:pt idx="8">
                  <c:v>50.1</c:v>
                </c:pt>
              </c:numCache>
            </c:numRef>
          </c:val>
          <c:extLst>
            <c:ext xmlns:c16="http://schemas.microsoft.com/office/drawing/2014/chart" uri="{C3380CC4-5D6E-409C-BE32-E72D297353CC}">
              <c16:uniqueId val="{00000000-26E1-4475-B30C-66EE61B44ED4}"/>
            </c:ext>
          </c:extLst>
        </c:ser>
        <c:dLbls>
          <c:showLegendKey val="0"/>
          <c:showVal val="0"/>
          <c:showCatName val="0"/>
          <c:showSerName val="0"/>
          <c:showPercent val="0"/>
          <c:showBubbleSize val="0"/>
        </c:dLbls>
        <c:gapWidth val="78"/>
        <c:axId val="725022424"/>
        <c:axId val="725032264"/>
      </c:barChart>
      <c:lineChart>
        <c:grouping val="standard"/>
        <c:varyColors val="0"/>
        <c:ser>
          <c:idx val="0"/>
          <c:order val="0"/>
          <c:tx>
            <c:strRef>
              <c:f>'103'!$L$106</c:f>
              <c:strCache>
                <c:ptCount val="1"/>
                <c:pt idx="0">
                  <c:v>Mittlere Lufttemperatur in °C</c:v>
                </c:pt>
              </c:strCache>
            </c:strRef>
          </c:tx>
          <c:spPr>
            <a:ln w="28575" cap="rnd">
              <a:solidFill>
                <a:srgbClr val="FF0000"/>
              </a:solidFill>
              <a:round/>
            </a:ln>
            <a:effectLst/>
          </c:spPr>
          <c:marker>
            <c:symbol val="none"/>
          </c:marker>
          <c:cat>
            <c:strRef>
              <c:f>'103'!$K$107:$K$118</c:f>
              <c:strCache>
                <c:ptCount val="12"/>
                <c:pt idx="0">
                  <c:v>J</c:v>
                </c:pt>
                <c:pt idx="1">
                  <c:v>F</c:v>
                </c:pt>
                <c:pt idx="2">
                  <c:v>M</c:v>
                </c:pt>
                <c:pt idx="3">
                  <c:v>A</c:v>
                </c:pt>
                <c:pt idx="4">
                  <c:v>M</c:v>
                </c:pt>
                <c:pt idx="5">
                  <c:v>J</c:v>
                </c:pt>
                <c:pt idx="6">
                  <c:v>J </c:v>
                </c:pt>
                <c:pt idx="7">
                  <c:v>A</c:v>
                </c:pt>
                <c:pt idx="8">
                  <c:v>S</c:v>
                </c:pt>
                <c:pt idx="9">
                  <c:v>O</c:v>
                </c:pt>
                <c:pt idx="10">
                  <c:v>N</c:v>
                </c:pt>
                <c:pt idx="11">
                  <c:v>D</c:v>
                </c:pt>
              </c:strCache>
            </c:strRef>
          </c:cat>
          <c:val>
            <c:numRef>
              <c:f>'103'!$L$107:$L$118</c:f>
              <c:numCache>
                <c:formatCode>0.0</c:formatCode>
                <c:ptCount val="12"/>
                <c:pt idx="0">
                  <c:v>2.2999999999999998</c:v>
                </c:pt>
                <c:pt idx="1">
                  <c:v>1.6</c:v>
                </c:pt>
                <c:pt idx="2">
                  <c:v>5.6</c:v>
                </c:pt>
                <c:pt idx="3">
                  <c:v>10.1</c:v>
                </c:pt>
                <c:pt idx="4">
                  <c:v>12.4</c:v>
                </c:pt>
                <c:pt idx="5">
                  <c:v>17</c:v>
                </c:pt>
                <c:pt idx="6">
                  <c:v>18.5</c:v>
                </c:pt>
                <c:pt idx="7">
                  <c:v>17.5</c:v>
                </c:pt>
                <c:pt idx="8">
                  <c:v>15</c:v>
                </c:pt>
              </c:numCache>
            </c:numRef>
          </c:val>
          <c:smooth val="0"/>
          <c:extLst>
            <c:ext xmlns:c16="http://schemas.microsoft.com/office/drawing/2014/chart" uri="{C3380CC4-5D6E-409C-BE32-E72D297353CC}">
              <c16:uniqueId val="{00000001-26E1-4475-B30C-66EE61B44ED4}"/>
            </c:ext>
          </c:extLst>
        </c:ser>
        <c:dLbls>
          <c:showLegendKey val="0"/>
          <c:showVal val="0"/>
          <c:showCatName val="0"/>
          <c:showSerName val="0"/>
          <c:showPercent val="0"/>
          <c:showBubbleSize val="0"/>
        </c:dLbls>
        <c:marker val="1"/>
        <c:smooth val="0"/>
        <c:axId val="484642640"/>
        <c:axId val="484638048"/>
      </c:lineChart>
      <c:catAx>
        <c:axId val="484642640"/>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4638048"/>
        <c:crosses val="autoZero"/>
        <c:auto val="1"/>
        <c:lblAlgn val="ctr"/>
        <c:lblOffset val="100"/>
        <c:noMultiLvlLbl val="0"/>
      </c:catAx>
      <c:valAx>
        <c:axId val="484638048"/>
        <c:scaling>
          <c:orientation val="minMax"/>
          <c:max val="30"/>
        </c:scaling>
        <c:delete val="0"/>
        <c:axPos val="l"/>
        <c:majorGridlines>
          <c:spPr>
            <a:ln w="38100" cap="flat" cmpd="sng" algn="ctr">
              <a:solidFill>
                <a:schemeClr val="bg1">
                  <a:alpha val="40000"/>
                </a:schemeClr>
              </a:solidFill>
              <a:round/>
            </a:ln>
            <a:effectLst/>
          </c:spPr>
        </c:majorGridlines>
        <c:title>
          <c:tx>
            <c:rich>
              <a:bodyPr rot="-54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de-DE">
                    <a:solidFill>
                      <a:sysClr val="windowText" lastClr="000000"/>
                    </a:solidFill>
                  </a:rPr>
                  <a:t>Temperatur in °C</a:t>
                </a:r>
              </a:p>
            </c:rich>
          </c:tx>
          <c:layout>
            <c:manualLayout>
              <c:xMode val="edge"/>
              <c:yMode val="edge"/>
              <c:x val="4.6691973397606657E-3"/>
              <c:y val="0.36188807044280763"/>
            </c:manualLayout>
          </c:layout>
          <c:overlay val="0"/>
          <c:spPr>
            <a:noFill/>
            <a:ln>
              <a:noFill/>
            </a:ln>
            <a:effectLst/>
          </c:spPr>
          <c:txPr>
            <a:bodyPr rot="-54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title>
        <c:numFmt formatCode="[=0]&quot; -  &quot;;#\ ##0\ \ "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4642640"/>
        <c:crosses val="autoZero"/>
        <c:crossBetween val="between"/>
        <c:majorUnit val="5"/>
        <c:minorUnit val="0.4"/>
      </c:valAx>
      <c:valAx>
        <c:axId val="725032264"/>
        <c:scaling>
          <c:orientation val="minMax"/>
          <c:max val="100"/>
        </c:scaling>
        <c:delete val="0"/>
        <c:axPos val="r"/>
        <c:title>
          <c:tx>
            <c:rich>
              <a:bodyPr rot="-54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de-DE">
                    <a:solidFill>
                      <a:schemeClr val="tx1"/>
                    </a:solidFill>
                  </a:rPr>
                  <a:t>Niederschlagsmenge</a:t>
                </a:r>
                <a:r>
                  <a:rPr lang="de-DE">
                    <a:solidFill>
                      <a:sysClr val="windowText" lastClr="000000"/>
                    </a:solidFill>
                  </a:rPr>
                  <a:t> in mm</a:t>
                </a:r>
              </a:p>
            </c:rich>
          </c:tx>
          <c:layout>
            <c:manualLayout>
              <c:xMode val="edge"/>
              <c:yMode val="edge"/>
              <c:x val="0.96481455721571463"/>
              <c:y val="0.30980683866129638"/>
            </c:manualLayout>
          </c:layout>
          <c:overlay val="0"/>
          <c:spPr>
            <a:noFill/>
            <a:ln>
              <a:noFill/>
            </a:ln>
            <a:effectLst/>
          </c:spPr>
          <c:txPr>
            <a:bodyPr rot="-54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title>
        <c:numFmt formatCode="[=0]&quot; -  &quot;;#\ ##0\ \ " sourceLinked="0"/>
        <c:majorTickMark val="out"/>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725022424"/>
        <c:crosses val="max"/>
        <c:crossBetween val="between"/>
      </c:valAx>
      <c:catAx>
        <c:axId val="725022424"/>
        <c:scaling>
          <c:orientation val="minMax"/>
        </c:scaling>
        <c:delete val="1"/>
        <c:axPos val="b"/>
        <c:numFmt formatCode="General" sourceLinked="1"/>
        <c:majorTickMark val="out"/>
        <c:minorTickMark val="none"/>
        <c:tickLblPos val="nextTo"/>
        <c:crossAx val="725032264"/>
        <c:crosses val="autoZero"/>
        <c:auto val="1"/>
        <c:lblAlgn val="ctr"/>
        <c:lblOffset val="100"/>
        <c:noMultiLvlLbl val="0"/>
      </c:cat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Entry>
      <c:legendEntry>
        <c:idx val="1"/>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Entry>
      <c:layout>
        <c:manualLayout>
          <c:xMode val="edge"/>
          <c:yMode val="edge"/>
          <c:x val="0.13193758907636052"/>
          <c:y val="0.90742624913821268"/>
          <c:w val="0.74446453310699168"/>
          <c:h val="8.0708051028505159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bg1"/>
    </a:solidFill>
    <a:ln w="9525" cap="flat" cmpd="sng" algn="ctr">
      <a:noFill/>
      <a:round/>
    </a:ln>
    <a:effectLst/>
  </c:spPr>
  <c:txPr>
    <a:bodyPr/>
    <a:lstStyle/>
    <a:p>
      <a:pPr>
        <a:defRPr sz="850" baseline="0">
          <a:latin typeface="Open Sans" panose="020B0606030504020204" pitchFamily="34" charset="0"/>
          <a:ea typeface="Open Sans" panose="020B0606030504020204" pitchFamily="34" charset="0"/>
          <a:cs typeface="Open Sans" panose="020B0606030504020204" pitchFamily="34" charset="0"/>
        </a:defRPr>
      </a:pPr>
      <a:endParaRPr lang="de-DE"/>
    </a:p>
  </c:txPr>
  <c:printSettings>
    <c:headerFooter>
      <c:oddHeader>&amp;L&amp;"Open Sans,Standard"&amp;8
&amp;I&amp;Z&amp;"Open Sans,Standard"&amp;8
&amp;I&amp;R&amp;"Open Sans,Standard"&amp;8
&amp;I</c:oddHeader>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682690979423E-3"/>
          <c:y val="0.16464877437729528"/>
          <c:w val="0.89415484356953046"/>
          <c:h val="0.73766896325459319"/>
        </c:manualLayout>
      </c:layout>
      <c:lineChart>
        <c:grouping val="standard"/>
        <c:varyColors val="0"/>
        <c:ser>
          <c:idx val="0"/>
          <c:order val="0"/>
          <c:tx>
            <c:strRef>
              <c:f>'104 '!$B$5</c:f>
              <c:strCache>
                <c:ptCount val="1"/>
                <c:pt idx="0">
                  <c:v>1986-2000</c:v>
                </c:pt>
              </c:strCache>
            </c:strRef>
          </c:tx>
          <c:spPr>
            <a:ln w="28575" cap="rnd">
              <a:solidFill>
                <a:schemeClr val="accent2">
                  <a:lumMod val="60000"/>
                  <a:lumOff val="40000"/>
                </a:schemeClr>
              </a:solidFill>
              <a:prstDash val="sysDash"/>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'!$B$6:$B$17</c:f>
              <c:numCache>
                <c:formatCode>0.0</c:formatCode>
                <c:ptCount val="12"/>
                <c:pt idx="0">
                  <c:v>1.2933333333333337</c:v>
                </c:pt>
                <c:pt idx="1">
                  <c:v>1.6333333333333333</c:v>
                </c:pt>
                <c:pt idx="2">
                  <c:v>4.0266666666666664</c:v>
                </c:pt>
                <c:pt idx="3">
                  <c:v>7.6866666666666665</c:v>
                </c:pt>
                <c:pt idx="4">
                  <c:v>12.366666666666667</c:v>
                </c:pt>
                <c:pt idx="5">
                  <c:v>15.04</c:v>
                </c:pt>
                <c:pt idx="6">
                  <c:v>17.339999999999996</c:v>
                </c:pt>
                <c:pt idx="7">
                  <c:v>16.919999999999998</c:v>
                </c:pt>
                <c:pt idx="8">
                  <c:v>13.059999999999999</c:v>
                </c:pt>
                <c:pt idx="9">
                  <c:v>8.8333333333333357</c:v>
                </c:pt>
                <c:pt idx="10">
                  <c:v>4.366666666666668</c:v>
                </c:pt>
                <c:pt idx="11">
                  <c:v>1.9399999999999997</c:v>
                </c:pt>
              </c:numCache>
            </c:numRef>
          </c:val>
          <c:smooth val="0"/>
          <c:extLst>
            <c:ext xmlns:c16="http://schemas.microsoft.com/office/drawing/2014/chart" uri="{C3380CC4-5D6E-409C-BE32-E72D297353CC}">
              <c16:uniqueId val="{00000000-BD29-44BD-AF40-5DF74851EC87}"/>
            </c:ext>
          </c:extLst>
        </c:ser>
        <c:ser>
          <c:idx val="1"/>
          <c:order val="1"/>
          <c:tx>
            <c:strRef>
              <c:f>'104 '!$C$5</c:f>
              <c:strCache>
                <c:ptCount val="1"/>
                <c:pt idx="0">
                  <c:v>2001-2015</c:v>
                </c:pt>
              </c:strCache>
              <c:extLst xmlns:c15="http://schemas.microsoft.com/office/drawing/2012/chart"/>
            </c:strRef>
          </c:tx>
          <c:spPr>
            <a:ln w="28575" cap="rnd">
              <a:solidFill>
                <a:schemeClr val="accent2">
                  <a:lumMod val="75000"/>
                </a:schemeClr>
              </a:solidFill>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'!$C$6:$C$17</c:f>
              <c:numCache>
                <c:formatCode>0.0</c:formatCode>
                <c:ptCount val="12"/>
                <c:pt idx="0">
                  <c:v>1.2666666666666666</c:v>
                </c:pt>
                <c:pt idx="1">
                  <c:v>1.5466666666666669</c:v>
                </c:pt>
                <c:pt idx="2">
                  <c:v>4.1533333333333333</c:v>
                </c:pt>
                <c:pt idx="3">
                  <c:v>8.6466666666666683</c:v>
                </c:pt>
                <c:pt idx="4">
                  <c:v>12.566666666666666</c:v>
                </c:pt>
                <c:pt idx="5">
                  <c:v>15.54</c:v>
                </c:pt>
                <c:pt idx="6">
                  <c:v>18.366666666666667</c:v>
                </c:pt>
                <c:pt idx="7">
                  <c:v>17.686666666666667</c:v>
                </c:pt>
                <c:pt idx="8">
                  <c:v>14.093333333333332</c:v>
                </c:pt>
                <c:pt idx="9">
                  <c:v>9.6</c:v>
                </c:pt>
                <c:pt idx="10">
                  <c:v>5.7533333333333339</c:v>
                </c:pt>
                <c:pt idx="11">
                  <c:v>2.38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BD29-44BD-AF40-5DF74851EC87}"/>
            </c:ext>
          </c:extLst>
        </c:ser>
        <c:ser>
          <c:idx val="2"/>
          <c:order val="2"/>
          <c:tx>
            <c:strRef>
              <c:f>'104 '!$D$5</c:f>
              <c:strCache>
                <c:ptCount val="1"/>
                <c:pt idx="0">
                  <c:v>2016-2024</c:v>
                </c:pt>
              </c:strCache>
            </c:strRef>
          </c:tx>
          <c:spPr>
            <a:ln w="28575" cap="rnd">
              <a:solidFill>
                <a:schemeClr val="accent2">
                  <a:lumMod val="50000"/>
                </a:schemeClr>
              </a:solidFill>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'!$D$6:$D$17</c:f>
              <c:numCache>
                <c:formatCode>0.0</c:formatCode>
                <c:ptCount val="12"/>
                <c:pt idx="0">
                  <c:v>2.677777777777778</c:v>
                </c:pt>
                <c:pt idx="1">
                  <c:v>3.4000000000000004</c:v>
                </c:pt>
                <c:pt idx="2">
                  <c:v>5.0999999999999996</c:v>
                </c:pt>
                <c:pt idx="3">
                  <c:v>8.1555555555555568</c:v>
                </c:pt>
                <c:pt idx="4">
                  <c:v>13.077777777777776</c:v>
                </c:pt>
                <c:pt idx="5">
                  <c:v>17.388888888888889</c:v>
                </c:pt>
                <c:pt idx="6">
                  <c:v>17.944444444444443</c:v>
                </c:pt>
                <c:pt idx="7">
                  <c:v>18.2</c:v>
                </c:pt>
                <c:pt idx="8">
                  <c:v>14.988888888888889</c:v>
                </c:pt>
                <c:pt idx="9">
                  <c:v>10.888888888888889</c:v>
                </c:pt>
                <c:pt idx="10">
                  <c:v>5.8888888888888893</c:v>
                </c:pt>
                <c:pt idx="11">
                  <c:v>3.8333333333333335</c:v>
                </c:pt>
              </c:numCache>
            </c:numRef>
          </c:val>
          <c:smooth val="0"/>
          <c:extLst>
            <c:ext xmlns:c16="http://schemas.microsoft.com/office/drawing/2014/chart" uri="{C3380CC4-5D6E-409C-BE32-E72D297353CC}">
              <c16:uniqueId val="{00000001-BD29-44BD-AF40-5DF74851EC87}"/>
            </c:ext>
          </c:extLst>
        </c:ser>
        <c:dLbls>
          <c:showLegendKey val="0"/>
          <c:showVal val="0"/>
          <c:showCatName val="0"/>
          <c:showSerName val="0"/>
          <c:showPercent val="0"/>
          <c:showBubbleSize val="0"/>
        </c:dLbls>
        <c:smooth val="0"/>
        <c:axId val="223836800"/>
        <c:axId val="224272768"/>
        <c:extLst/>
      </c:line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tickLblSkip val="1"/>
        <c:noMultiLvlLbl val="0"/>
      </c:catAx>
      <c:valAx>
        <c:axId val="224272768"/>
        <c:scaling>
          <c:orientation val="minMax"/>
          <c:max val="20"/>
          <c:min val="0"/>
        </c:scaling>
        <c:delete val="0"/>
        <c:axPos val="r"/>
        <c:majorGridlines>
          <c:spPr>
            <a:ln w="31750" cap="flat" cmpd="sng" algn="ctr">
              <a:solidFill>
                <a:schemeClr val="bg1"/>
              </a:solidFill>
              <a:round/>
            </a:ln>
            <a:effectLst/>
          </c:spPr>
        </c:majorGridlines>
        <c:numFmt formatCode="[=0]&quot; -  &quot;;#\ ##0\ \ "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midCat"/>
      </c:valAx>
      <c:spPr>
        <a:solidFill>
          <a:schemeClr val="bg1">
            <a:lumMod val="95000"/>
          </a:schemeClr>
        </a:solidFill>
        <a:ln>
          <a:solidFill>
            <a:schemeClr val="bg1"/>
          </a:solidFill>
        </a:ln>
        <a:effectLst/>
      </c:spPr>
    </c:plotArea>
    <c:legend>
      <c:legendPos val="b"/>
      <c:layout>
        <c:manualLayout>
          <c:xMode val="edge"/>
          <c:yMode val="edge"/>
          <c:x val="0"/>
          <c:y val="0.10077445931636562"/>
          <c:w val="0.4860832769864985"/>
          <c:h val="4.1944062224882311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682690979423E-3"/>
          <c:y val="0.16464877437729528"/>
          <c:w val="0.8831447917511932"/>
          <c:h val="0.73766896325459319"/>
        </c:manualLayout>
      </c:layout>
      <c:lineChart>
        <c:grouping val="standard"/>
        <c:varyColors val="0"/>
        <c:ser>
          <c:idx val="0"/>
          <c:order val="0"/>
          <c:tx>
            <c:strRef>
              <c:f>'104 '!$B$5</c:f>
              <c:strCache>
                <c:ptCount val="1"/>
                <c:pt idx="0">
                  <c:v>1986-2000</c:v>
                </c:pt>
              </c:strCache>
            </c:strRef>
          </c:tx>
          <c:spPr>
            <a:ln w="28575" cap="rnd">
              <a:solidFill>
                <a:schemeClr val="accent4">
                  <a:lumMod val="40000"/>
                  <a:lumOff val="60000"/>
                </a:schemeClr>
              </a:solidFill>
              <a:prstDash val="sysDash"/>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'!$E$6:$E$17</c:f>
              <c:numCache>
                <c:formatCode>0.0</c:formatCode>
                <c:ptCount val="12"/>
                <c:pt idx="0">
                  <c:v>45.506666666666682</c:v>
                </c:pt>
                <c:pt idx="1">
                  <c:v>62.159999999999989</c:v>
                </c:pt>
                <c:pt idx="2">
                  <c:v>111.18666666666668</c:v>
                </c:pt>
                <c:pt idx="3">
                  <c:v>167.21333333333331</c:v>
                </c:pt>
                <c:pt idx="4">
                  <c:v>242.47333333333336</c:v>
                </c:pt>
                <c:pt idx="5">
                  <c:v>204.27333333333337</c:v>
                </c:pt>
                <c:pt idx="6">
                  <c:v>220.87333333333339</c:v>
                </c:pt>
                <c:pt idx="7">
                  <c:v>206.40666666666667</c:v>
                </c:pt>
                <c:pt idx="8">
                  <c:v>137.73333333333332</c:v>
                </c:pt>
                <c:pt idx="9">
                  <c:v>104.06000000000002</c:v>
                </c:pt>
                <c:pt idx="10">
                  <c:v>48.31333333333334</c:v>
                </c:pt>
                <c:pt idx="11">
                  <c:v>30.433333333333334</c:v>
                </c:pt>
              </c:numCache>
            </c:numRef>
          </c:val>
          <c:smooth val="0"/>
          <c:extLst>
            <c:ext xmlns:c16="http://schemas.microsoft.com/office/drawing/2014/chart" uri="{C3380CC4-5D6E-409C-BE32-E72D297353CC}">
              <c16:uniqueId val="{00000000-9AAD-40CF-A37D-0D55F132C135}"/>
            </c:ext>
          </c:extLst>
        </c:ser>
        <c:ser>
          <c:idx val="1"/>
          <c:order val="1"/>
          <c:tx>
            <c:strRef>
              <c:f>'104 '!$C$5</c:f>
              <c:strCache>
                <c:ptCount val="1"/>
                <c:pt idx="0">
                  <c:v>2001-2015</c:v>
                </c:pt>
              </c:strCache>
              <c:extLst xmlns:c15="http://schemas.microsoft.com/office/drawing/2012/chart"/>
            </c:strRef>
          </c:tx>
          <c:spPr>
            <a:ln w="28575" cap="rnd">
              <a:solidFill>
                <a:schemeClr val="accent4"/>
              </a:solidFill>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'!$F$6:$F$17</c:f>
              <c:numCache>
                <c:formatCode>0.0</c:formatCode>
                <c:ptCount val="12"/>
                <c:pt idx="0">
                  <c:v>37.126666666666672</c:v>
                </c:pt>
                <c:pt idx="1">
                  <c:v>62.560000000000009</c:v>
                </c:pt>
                <c:pt idx="2">
                  <c:v>124.82</c:v>
                </c:pt>
                <c:pt idx="3">
                  <c:v>187.12</c:v>
                </c:pt>
                <c:pt idx="4">
                  <c:v>217.7</c:v>
                </c:pt>
                <c:pt idx="5">
                  <c:v>212.42000000000004</c:v>
                </c:pt>
                <c:pt idx="6">
                  <c:v>225.63333333333333</c:v>
                </c:pt>
                <c:pt idx="7">
                  <c:v>195.05333333333334</c:v>
                </c:pt>
                <c:pt idx="8">
                  <c:v>153.96666666666667</c:v>
                </c:pt>
                <c:pt idx="9">
                  <c:v>111.06666666666666</c:v>
                </c:pt>
                <c:pt idx="10">
                  <c:v>50.106666666666662</c:v>
                </c:pt>
                <c:pt idx="11">
                  <c:v>33.346666666666671</c:v>
                </c:pt>
              </c:numCache>
            </c:numRef>
          </c:val>
          <c:smooth val="0"/>
          <c:extLst xmlns:c15="http://schemas.microsoft.com/office/drawing/2012/chart">
            <c:ext xmlns:c16="http://schemas.microsoft.com/office/drawing/2014/chart" uri="{C3380CC4-5D6E-409C-BE32-E72D297353CC}">
              <c16:uniqueId val="{00000001-9AAD-40CF-A37D-0D55F132C135}"/>
            </c:ext>
          </c:extLst>
        </c:ser>
        <c:ser>
          <c:idx val="2"/>
          <c:order val="2"/>
          <c:tx>
            <c:strRef>
              <c:f>'104 '!$D$5</c:f>
              <c:strCache>
                <c:ptCount val="1"/>
                <c:pt idx="0">
                  <c:v>2016-2024</c:v>
                </c:pt>
              </c:strCache>
            </c:strRef>
          </c:tx>
          <c:spPr>
            <a:ln w="28575" cap="rnd">
              <a:solidFill>
                <a:schemeClr val="accent4">
                  <a:lumMod val="75000"/>
                </a:schemeClr>
              </a:solidFill>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'!$G$6:$G$17</c:f>
              <c:numCache>
                <c:formatCode>0.0</c:formatCode>
                <c:ptCount val="12"/>
                <c:pt idx="0">
                  <c:v>36.344444444444441</c:v>
                </c:pt>
                <c:pt idx="1">
                  <c:v>67.444444444444443</c:v>
                </c:pt>
                <c:pt idx="2">
                  <c:v>123.03333333333336</c:v>
                </c:pt>
                <c:pt idx="3">
                  <c:v>199.63333333333333</c:v>
                </c:pt>
                <c:pt idx="4">
                  <c:v>238.45555555555555</c:v>
                </c:pt>
                <c:pt idx="5">
                  <c:v>250.85555555555553</c:v>
                </c:pt>
                <c:pt idx="6">
                  <c:v>207.66666666666666</c:v>
                </c:pt>
                <c:pt idx="7">
                  <c:v>210.05555555555557</c:v>
                </c:pt>
                <c:pt idx="8">
                  <c:v>171.66666666666666</c:v>
                </c:pt>
                <c:pt idx="9">
                  <c:v>100.37777777777779</c:v>
                </c:pt>
                <c:pt idx="10">
                  <c:v>46.333333333333336</c:v>
                </c:pt>
                <c:pt idx="11">
                  <c:v>29.944444444444443</c:v>
                </c:pt>
              </c:numCache>
            </c:numRef>
          </c:val>
          <c:smooth val="0"/>
          <c:extLst>
            <c:ext xmlns:c16="http://schemas.microsoft.com/office/drawing/2014/chart" uri="{C3380CC4-5D6E-409C-BE32-E72D297353CC}">
              <c16:uniqueId val="{00000002-9AAD-40CF-A37D-0D55F132C135}"/>
            </c:ext>
          </c:extLst>
        </c:ser>
        <c:dLbls>
          <c:showLegendKey val="0"/>
          <c:showVal val="0"/>
          <c:showCatName val="0"/>
          <c:showSerName val="0"/>
          <c:showPercent val="0"/>
          <c:showBubbleSize val="0"/>
        </c:dLbls>
        <c:smooth val="0"/>
        <c:axId val="223836800"/>
        <c:axId val="224272768"/>
        <c:extLst/>
      </c:line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noMultiLvlLbl val="0"/>
      </c:catAx>
      <c:valAx>
        <c:axId val="224272768"/>
        <c:scaling>
          <c:orientation val="minMax"/>
          <c:max val="275"/>
        </c:scaling>
        <c:delete val="0"/>
        <c:axPos val="r"/>
        <c:majorGridlines>
          <c:spPr>
            <a:ln w="31750" cap="flat" cmpd="sng" algn="ctr">
              <a:solidFill>
                <a:schemeClr val="bg1"/>
              </a:solidFill>
              <a:round/>
            </a:ln>
            <a:effectLst/>
          </c:spPr>
        </c:majorGridlines>
        <c:numFmt formatCode="[=0]&quot; -  &quot;;#\ ##0\ \ "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midCat"/>
        <c:majorUnit val="25"/>
      </c:valAx>
      <c:spPr>
        <a:solidFill>
          <a:schemeClr val="bg1">
            <a:lumMod val="95000"/>
          </a:schemeClr>
        </a:solidFill>
        <a:ln>
          <a:noFill/>
        </a:ln>
        <a:effectLst/>
      </c:spPr>
    </c:plotArea>
    <c:legend>
      <c:legendPos val="b"/>
      <c:layout>
        <c:manualLayout>
          <c:xMode val="edge"/>
          <c:yMode val="edge"/>
          <c:x val="0"/>
          <c:y val="9.5175955445652966E-2"/>
          <c:w val="0.4860832769864985"/>
          <c:h val="4.1944062224882311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oddFooter>&amp;L&amp;8Statistisches Jahrbuch 2019/2020/2021&amp;Z&amp;8&amp;S&amp;R&amp;I</c:oddFooter>
    </c:headerFooter>
    <c:pageMargins b="0.984251969" l="0.78740157499999996" r="0.78740157499999996" t="0.984251969" header="0.4921259845" footer="0.4921259845"/>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682690979423E-3"/>
          <c:y val="0.16464877437729528"/>
          <c:w val="0.89415484356953046"/>
          <c:h val="0.72884734715415767"/>
        </c:manualLayout>
      </c:layout>
      <c:barChart>
        <c:barDir val="col"/>
        <c:grouping val="clustered"/>
        <c:varyColors val="0"/>
        <c:ser>
          <c:idx val="0"/>
          <c:order val="0"/>
          <c:tx>
            <c:strRef>
              <c:f>'104 '!$B$5</c:f>
              <c:strCache>
                <c:ptCount val="1"/>
                <c:pt idx="0">
                  <c:v>1986-2000</c:v>
                </c:pt>
              </c:strCache>
            </c:strRef>
          </c:tx>
          <c:spPr>
            <a:solidFill>
              <a:srgbClr val="BDD7EE"/>
            </a:solidFill>
            <a:ln>
              <a:noFill/>
            </a:ln>
            <a:effectLst/>
          </c:spPr>
          <c:invertIfNegative val="0"/>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'!$H$6:$H$17</c:f>
              <c:numCache>
                <c:formatCode>0.0</c:formatCode>
                <c:ptCount val="12"/>
                <c:pt idx="0">
                  <c:v>61.019999999999996</c:v>
                </c:pt>
                <c:pt idx="1">
                  <c:v>49.413333333333327</c:v>
                </c:pt>
                <c:pt idx="2">
                  <c:v>56.466666666666676</c:v>
                </c:pt>
                <c:pt idx="3">
                  <c:v>42.033333333333331</c:v>
                </c:pt>
                <c:pt idx="4">
                  <c:v>45.379999999999995</c:v>
                </c:pt>
                <c:pt idx="5">
                  <c:v>69.106666666666655</c:v>
                </c:pt>
                <c:pt idx="6">
                  <c:v>69.86666666666666</c:v>
                </c:pt>
                <c:pt idx="7">
                  <c:v>72.24666666666667</c:v>
                </c:pt>
                <c:pt idx="8">
                  <c:v>60.286666666666669</c:v>
                </c:pt>
                <c:pt idx="9">
                  <c:v>58.573333333333331</c:v>
                </c:pt>
                <c:pt idx="10">
                  <c:v>57.62</c:v>
                </c:pt>
                <c:pt idx="11">
                  <c:v>71.760000000000005</c:v>
                </c:pt>
              </c:numCache>
            </c:numRef>
          </c:val>
          <c:extLst>
            <c:ext xmlns:c16="http://schemas.microsoft.com/office/drawing/2014/chart" uri="{C3380CC4-5D6E-409C-BE32-E72D297353CC}">
              <c16:uniqueId val="{00000000-79D7-45DB-AE77-537C4775E5C0}"/>
            </c:ext>
          </c:extLst>
        </c:ser>
        <c:ser>
          <c:idx val="1"/>
          <c:order val="1"/>
          <c:tx>
            <c:strRef>
              <c:f>'104 '!$C$5</c:f>
              <c:strCache>
                <c:ptCount val="1"/>
                <c:pt idx="0">
                  <c:v>2001-2015</c:v>
                </c:pt>
              </c:strCache>
              <c:extLst xmlns:c15="http://schemas.microsoft.com/office/drawing/2012/chart"/>
            </c:strRef>
          </c:tx>
          <c:spPr>
            <a:solidFill>
              <a:srgbClr val="5B9BD5"/>
            </a:solidFill>
            <a:ln>
              <a:noFill/>
            </a:ln>
            <a:effectLst/>
          </c:spPr>
          <c:invertIfNegative val="0"/>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'!$I$6:$I$17</c:f>
              <c:numCache>
                <c:formatCode>0.0</c:formatCode>
                <c:ptCount val="12"/>
                <c:pt idx="0">
                  <c:v>58.246666666666663</c:v>
                </c:pt>
                <c:pt idx="1">
                  <c:v>44.426666666666662</c:v>
                </c:pt>
                <c:pt idx="2">
                  <c:v>41.713333333333345</c:v>
                </c:pt>
                <c:pt idx="3">
                  <c:v>37.026666666666664</c:v>
                </c:pt>
                <c:pt idx="4">
                  <c:v>55.860000000000007</c:v>
                </c:pt>
                <c:pt idx="5">
                  <c:v>63.426666666666662</c:v>
                </c:pt>
                <c:pt idx="6">
                  <c:v>75.38000000000001</c:v>
                </c:pt>
                <c:pt idx="7">
                  <c:v>85.78</c:v>
                </c:pt>
                <c:pt idx="8">
                  <c:v>54.2</c:v>
                </c:pt>
                <c:pt idx="9">
                  <c:v>46.320000000000007</c:v>
                </c:pt>
                <c:pt idx="10">
                  <c:v>57.073333333333345</c:v>
                </c:pt>
                <c:pt idx="11">
                  <c:v>58.993333333333347</c:v>
                </c:pt>
              </c:numCache>
            </c:numRef>
          </c:val>
          <c:extLst xmlns:c15="http://schemas.microsoft.com/office/drawing/2012/chart">
            <c:ext xmlns:c16="http://schemas.microsoft.com/office/drawing/2014/chart" uri="{C3380CC4-5D6E-409C-BE32-E72D297353CC}">
              <c16:uniqueId val="{00000001-79D7-45DB-AE77-537C4775E5C0}"/>
            </c:ext>
          </c:extLst>
        </c:ser>
        <c:ser>
          <c:idx val="2"/>
          <c:order val="2"/>
          <c:tx>
            <c:strRef>
              <c:f>'104 '!$D$5</c:f>
              <c:strCache>
                <c:ptCount val="1"/>
                <c:pt idx="0">
                  <c:v>2016-2024</c:v>
                </c:pt>
              </c:strCache>
            </c:strRef>
          </c:tx>
          <c:spPr>
            <a:solidFill>
              <a:srgbClr val="2F5597"/>
            </a:solidFill>
            <a:ln>
              <a:noFill/>
            </a:ln>
            <a:effectLst/>
          </c:spPr>
          <c:invertIfNegative val="0"/>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'!$J$6:$J$17</c:f>
              <c:numCache>
                <c:formatCode>0.0</c:formatCode>
                <c:ptCount val="12"/>
                <c:pt idx="0">
                  <c:v>35.74444444444444</c:v>
                </c:pt>
                <c:pt idx="1">
                  <c:v>50.122222222222227</c:v>
                </c:pt>
                <c:pt idx="2">
                  <c:v>59.077777777777783</c:v>
                </c:pt>
                <c:pt idx="3">
                  <c:v>65.399999999999991</c:v>
                </c:pt>
                <c:pt idx="4">
                  <c:v>63.93333333333333</c:v>
                </c:pt>
                <c:pt idx="5">
                  <c:v>65.844444444444434</c:v>
                </c:pt>
                <c:pt idx="6">
                  <c:v>69.922222222222231</c:v>
                </c:pt>
                <c:pt idx="7">
                  <c:v>47.766666666666666</c:v>
                </c:pt>
                <c:pt idx="8">
                  <c:v>42.722222222222229</c:v>
                </c:pt>
                <c:pt idx="9">
                  <c:v>43.533333333333331</c:v>
                </c:pt>
                <c:pt idx="10">
                  <c:v>68.244444444444454</c:v>
                </c:pt>
                <c:pt idx="11">
                  <c:v>45.722222222222221</c:v>
                </c:pt>
              </c:numCache>
            </c:numRef>
          </c:val>
          <c:extLst>
            <c:ext xmlns:c16="http://schemas.microsoft.com/office/drawing/2014/chart" uri="{C3380CC4-5D6E-409C-BE32-E72D297353CC}">
              <c16:uniqueId val="{00000002-79D7-45DB-AE77-537C4775E5C0}"/>
            </c:ext>
          </c:extLst>
        </c:ser>
        <c:dLbls>
          <c:showLegendKey val="0"/>
          <c:showVal val="0"/>
          <c:showCatName val="0"/>
          <c:showSerName val="0"/>
          <c:showPercent val="0"/>
          <c:showBubbleSize val="0"/>
        </c:dLbls>
        <c:gapWidth val="150"/>
        <c:axId val="223836800"/>
        <c:axId val="224272768"/>
      </c:bar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noMultiLvlLbl val="0"/>
      </c:catAx>
      <c:valAx>
        <c:axId val="224272768"/>
        <c:scaling>
          <c:orientation val="minMax"/>
          <c:max val="100"/>
        </c:scaling>
        <c:delete val="0"/>
        <c:axPos val="r"/>
        <c:majorGridlines>
          <c:spPr>
            <a:ln w="31750" cap="flat" cmpd="sng" algn="ctr">
              <a:solidFill>
                <a:schemeClr val="bg1"/>
              </a:solidFill>
              <a:round/>
            </a:ln>
            <a:effectLst/>
          </c:spPr>
        </c:majorGridlines>
        <c:numFmt formatCode="[=0]&quot;   - &quot;;#\ ###\ ##0"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between"/>
        <c:majorUnit val="20"/>
      </c:valAx>
      <c:spPr>
        <a:solidFill>
          <a:schemeClr val="bg1">
            <a:lumMod val="95000"/>
          </a:schemeClr>
        </a:solidFill>
        <a:ln>
          <a:solidFill>
            <a:schemeClr val="bg1"/>
          </a:solidFill>
        </a:ln>
        <a:effectLst/>
      </c:spPr>
    </c:plotArea>
    <c:legend>
      <c:legendPos val="b"/>
      <c:layout>
        <c:manualLayout>
          <c:xMode val="edge"/>
          <c:yMode val="edge"/>
          <c:x val="0"/>
          <c:y val="0.1047265483072862"/>
          <c:w val="0.3860217171961392"/>
          <c:h val="4.4425477349682434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oddHeader>&amp;L&amp;"Open Sans,Standard"&amp;8
&amp;I&amp;Z&amp;"Open Sans,Standard"&amp;8
&amp;I&amp;R&amp;"Open Sans,Standard"&amp;8
&amp;I</c:oddHeader>
      <c:oddFooter>&amp;L&amp;8Statistisches Jahrbuch 2019/2020/2021&amp;Z&amp;8&amp;S&amp;R&amp;I</c:oddFooter>
    </c:headerFooter>
    <c:pageMargins b="0.984251969" l="0.78740157499999996" r="0.78740157499999996" t="0.984251969" header="0.4921259845" footer="0.4921259845"/>
    <c:pageSetup paperSize="9"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870849981921732E-2"/>
          <c:y val="0.15556315408597882"/>
          <c:w val="0.91507145364486364"/>
          <c:h val="0.76918914022220974"/>
        </c:manualLayout>
      </c:layout>
      <c:barChart>
        <c:barDir val="col"/>
        <c:grouping val="stacked"/>
        <c:varyColors val="0"/>
        <c:ser>
          <c:idx val="0"/>
          <c:order val="0"/>
          <c:tx>
            <c:strRef>
              <c:f>'105'!$C$3:$C$5</c:f>
              <c:strCache>
                <c:ptCount val="3"/>
                <c:pt idx="0">
                  <c:v>Frosttage     (Minimum bei unter 0 °C)</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'105'!$O$137:$O$174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'105'!$Q$41:$Q$75</c:f>
              <c:numCache>
                <c:formatCode>General</c:formatCode>
                <c:ptCount val="35"/>
                <c:pt idx="0">
                  <c:v>86</c:v>
                </c:pt>
                <c:pt idx="1">
                  <c:v>100</c:v>
                </c:pt>
                <c:pt idx="2">
                  <c:v>74</c:v>
                </c:pt>
                <c:pt idx="3">
                  <c:v>74</c:v>
                </c:pt>
                <c:pt idx="4">
                  <c:v>51</c:v>
                </c:pt>
                <c:pt idx="5">
                  <c:v>87</c:v>
                </c:pt>
                <c:pt idx="6">
                  <c:v>58</c:v>
                </c:pt>
                <c:pt idx="7">
                  <c:v>86</c:v>
                </c:pt>
                <c:pt idx="8">
                  <c:v>56</c:v>
                </c:pt>
                <c:pt idx="9">
                  <c:v>95</c:v>
                </c:pt>
                <c:pt idx="10">
                  <c:v>134</c:v>
                </c:pt>
                <c:pt idx="11">
                  <c:v>101</c:v>
                </c:pt>
                <c:pt idx="12">
                  <c:v>72</c:v>
                </c:pt>
                <c:pt idx="13">
                  <c:v>70</c:v>
                </c:pt>
                <c:pt idx="14">
                  <c:v>52</c:v>
                </c:pt>
                <c:pt idx="15">
                  <c:v>99</c:v>
                </c:pt>
                <c:pt idx="16">
                  <c:v>54</c:v>
                </c:pt>
                <c:pt idx="17">
                  <c:v>46</c:v>
                </c:pt>
                <c:pt idx="18">
                  <c:v>53</c:v>
                </c:pt>
                <c:pt idx="19">
                  <c:v>78</c:v>
                </c:pt>
                <c:pt idx="20">
                  <c:v>112</c:v>
                </c:pt>
                <c:pt idx="21">
                  <c:v>78</c:v>
                </c:pt>
                <c:pt idx="22">
                  <c:v>77</c:v>
                </c:pt>
                <c:pt idx="23">
                  <c:v>96</c:v>
                </c:pt>
                <c:pt idx="24">
                  <c:v>50</c:v>
                </c:pt>
                <c:pt idx="25">
                  <c:v>52</c:v>
                </c:pt>
                <c:pt idx="26">
                  <c:v>81</c:v>
                </c:pt>
                <c:pt idx="27">
                  <c:v>67</c:v>
                </c:pt>
                <c:pt idx="28">
                  <c:v>74</c:v>
                </c:pt>
                <c:pt idx="29">
                  <c:v>78</c:v>
                </c:pt>
                <c:pt idx="30">
                  <c:v>47</c:v>
                </c:pt>
                <c:pt idx="31">
                  <c:v>76</c:v>
                </c:pt>
                <c:pt idx="32">
                  <c:v>65</c:v>
                </c:pt>
                <c:pt idx="33">
                  <c:v>63</c:v>
                </c:pt>
                <c:pt idx="34">
                  <c:v>41</c:v>
                </c:pt>
              </c:numCache>
            </c:numRef>
          </c:val>
          <c:extLst>
            <c:ext xmlns:c16="http://schemas.microsoft.com/office/drawing/2014/chart" uri="{C3380CC4-5D6E-409C-BE32-E72D297353CC}">
              <c16:uniqueId val="{00000000-172F-4AD4-A9C9-684B4DDCF80F}"/>
            </c:ext>
          </c:extLst>
        </c:ser>
        <c:ser>
          <c:idx val="1"/>
          <c:order val="1"/>
          <c:tx>
            <c:strRef>
              <c:f>'105'!$D$3:$D$5</c:f>
              <c:strCache>
                <c:ptCount val="3"/>
                <c:pt idx="0">
                  <c:v>Eistage      (Maximum bei unter 0 °C)</c:v>
                </c:pt>
              </c:strCache>
            </c:strRef>
          </c:tx>
          <c:spPr>
            <a:solidFill>
              <a:schemeClr val="accent1">
                <a:lumMod val="20000"/>
                <a:lumOff val="80000"/>
              </a:schemeClr>
            </a:solidFill>
            <a:ln>
              <a:noFill/>
            </a:ln>
            <a:effectLst/>
          </c:spPr>
          <c:invertIfNegative val="0"/>
          <c:dLbls>
            <c:dLbl>
              <c:idx val="30"/>
              <c:delete val="1"/>
              <c:extLst>
                <c:ext xmlns:c15="http://schemas.microsoft.com/office/drawing/2012/chart" uri="{CE6537A1-D6FC-4f65-9D91-7224C49458BB}"/>
                <c:ext xmlns:c16="http://schemas.microsoft.com/office/drawing/2014/chart" uri="{C3380CC4-5D6E-409C-BE32-E72D297353CC}">
                  <c16:uniqueId val="{00000001-172F-4AD4-A9C9-684B4DDCF80F}"/>
                </c:ext>
              </c:extLst>
            </c:dLbl>
            <c:dLbl>
              <c:idx val="31"/>
              <c:layout>
                <c:manualLayout>
                  <c:x val="0"/>
                  <c:y val="-1.18843199255321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2F-4AD4-A9C9-684B4DDCF80F}"/>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'105'!$O$137:$O$174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'105'!$R$41:$R$75</c:f>
              <c:numCache>
                <c:formatCode>General</c:formatCode>
                <c:ptCount val="35"/>
                <c:pt idx="0">
                  <c:v>36</c:v>
                </c:pt>
                <c:pt idx="1">
                  <c:v>38</c:v>
                </c:pt>
                <c:pt idx="2">
                  <c:v>6</c:v>
                </c:pt>
                <c:pt idx="3">
                  <c:v>10</c:v>
                </c:pt>
                <c:pt idx="4">
                  <c:v>6</c:v>
                </c:pt>
                <c:pt idx="5">
                  <c:v>16</c:v>
                </c:pt>
                <c:pt idx="6">
                  <c:v>10</c:v>
                </c:pt>
                <c:pt idx="7">
                  <c:v>16</c:v>
                </c:pt>
                <c:pt idx="8">
                  <c:v>9</c:v>
                </c:pt>
                <c:pt idx="9">
                  <c:v>23</c:v>
                </c:pt>
                <c:pt idx="10">
                  <c:v>49</c:v>
                </c:pt>
                <c:pt idx="11">
                  <c:v>18</c:v>
                </c:pt>
                <c:pt idx="12">
                  <c:v>17</c:v>
                </c:pt>
                <c:pt idx="13">
                  <c:v>8</c:v>
                </c:pt>
                <c:pt idx="14">
                  <c:v>8</c:v>
                </c:pt>
                <c:pt idx="15">
                  <c:v>18</c:v>
                </c:pt>
                <c:pt idx="16">
                  <c:v>16</c:v>
                </c:pt>
                <c:pt idx="17">
                  <c:v>3</c:v>
                </c:pt>
                <c:pt idx="18">
                  <c:v>4</c:v>
                </c:pt>
                <c:pt idx="19">
                  <c:v>16</c:v>
                </c:pt>
                <c:pt idx="20">
                  <c:v>58</c:v>
                </c:pt>
                <c:pt idx="21">
                  <c:v>13</c:v>
                </c:pt>
                <c:pt idx="22">
                  <c:v>25</c:v>
                </c:pt>
                <c:pt idx="23">
                  <c:v>23</c:v>
                </c:pt>
                <c:pt idx="24">
                  <c:v>15</c:v>
                </c:pt>
                <c:pt idx="25">
                  <c:v>2</c:v>
                </c:pt>
                <c:pt idx="26">
                  <c:v>13</c:v>
                </c:pt>
                <c:pt idx="27">
                  <c:v>8</c:v>
                </c:pt>
                <c:pt idx="28">
                  <c:v>7</c:v>
                </c:pt>
                <c:pt idx="29">
                  <c:v>16</c:v>
                </c:pt>
                <c:pt idx="30">
                  <c:v>0</c:v>
                </c:pt>
                <c:pt idx="31">
                  <c:v>15</c:v>
                </c:pt>
                <c:pt idx="32">
                  <c:v>8</c:v>
                </c:pt>
                <c:pt idx="33">
                  <c:v>8</c:v>
                </c:pt>
                <c:pt idx="34">
                  <c:v>4</c:v>
                </c:pt>
              </c:numCache>
            </c:numRef>
          </c:val>
          <c:extLst>
            <c:ext xmlns:c16="http://schemas.microsoft.com/office/drawing/2014/chart" uri="{C3380CC4-5D6E-409C-BE32-E72D297353CC}">
              <c16:uniqueId val="{00000003-172F-4AD4-A9C9-684B4DDCF80F}"/>
            </c:ext>
          </c:extLst>
        </c:ser>
        <c:dLbls>
          <c:showLegendKey val="0"/>
          <c:showVal val="0"/>
          <c:showCatName val="0"/>
          <c:showSerName val="0"/>
          <c:showPercent val="0"/>
          <c:showBubbleSize val="0"/>
        </c:dLbls>
        <c:gapWidth val="20"/>
        <c:overlap val="100"/>
        <c:axId val="223836800"/>
        <c:axId val="224272768"/>
      </c:bar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noMultiLvlLbl val="0"/>
      </c:catAx>
      <c:valAx>
        <c:axId val="224272768"/>
        <c:scaling>
          <c:orientation val="minMax"/>
          <c:max val="200"/>
          <c:min val="20"/>
        </c:scaling>
        <c:delete val="0"/>
        <c:axPos val="r"/>
        <c:majorGridlines>
          <c:spPr>
            <a:ln w="31750" cap="flat" cmpd="sng" algn="ctr">
              <a:solidFill>
                <a:schemeClr val="bg1"/>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between"/>
        <c:majorUnit val="20"/>
      </c:valAx>
      <c:spPr>
        <a:solidFill>
          <a:schemeClr val="bg1">
            <a:lumMod val="95000"/>
          </a:schemeClr>
        </a:solidFill>
        <a:ln>
          <a:solidFill>
            <a:schemeClr val="bg1"/>
          </a:solidFill>
        </a:ln>
        <a:effectLst/>
      </c:spPr>
    </c:plotArea>
    <c:legend>
      <c:legendPos val="r"/>
      <c:layout>
        <c:manualLayout>
          <c:xMode val="edge"/>
          <c:yMode val="edge"/>
          <c:x val="0"/>
          <c:y val="8.8696244252416928E-2"/>
          <c:w val="0.71509863042960309"/>
          <c:h val="5.5456044778306957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oddHeader>&amp;L
&amp;I&amp;Z
&amp;I&amp;R
&amp;I</c:oddHeader>
    </c:headerFooter>
    <c:pageMargins b="0.984251969" l="0.78740157499999996" r="0.78740157499999996" t="0.984251969" header="0.4921259845" footer="0.4921259845"/>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940643366934099E-2"/>
          <c:y val="0.13569175861736349"/>
          <c:w val="0.92915649810383028"/>
          <c:h val="0.73630746377634781"/>
        </c:manualLayout>
      </c:layout>
      <c:barChart>
        <c:barDir val="col"/>
        <c:grouping val="stacked"/>
        <c:varyColors val="0"/>
        <c:ser>
          <c:idx val="0"/>
          <c:order val="0"/>
          <c:tx>
            <c:strRef>
              <c:f>'105'!$E$3:$E$5</c:f>
              <c:strCache>
                <c:ptCount val="3"/>
                <c:pt idx="0">
                  <c:v>Sommertage (Maximum bei 25 °C und höher)</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'105'!$O$137:$O$171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'105'!$S$41:$S$75</c:f>
              <c:numCache>
                <c:formatCode>General</c:formatCode>
                <c:ptCount val="35"/>
                <c:pt idx="0">
                  <c:v>26</c:v>
                </c:pt>
                <c:pt idx="1">
                  <c:v>8</c:v>
                </c:pt>
                <c:pt idx="2">
                  <c:v>19</c:v>
                </c:pt>
                <c:pt idx="3">
                  <c:v>34</c:v>
                </c:pt>
                <c:pt idx="4">
                  <c:v>23</c:v>
                </c:pt>
                <c:pt idx="5">
                  <c:v>22</c:v>
                </c:pt>
                <c:pt idx="6">
                  <c:v>45</c:v>
                </c:pt>
                <c:pt idx="7">
                  <c:v>18</c:v>
                </c:pt>
                <c:pt idx="8">
                  <c:v>32</c:v>
                </c:pt>
                <c:pt idx="9">
                  <c:v>43</c:v>
                </c:pt>
                <c:pt idx="10">
                  <c:v>29</c:v>
                </c:pt>
                <c:pt idx="11">
                  <c:v>39</c:v>
                </c:pt>
                <c:pt idx="12">
                  <c:v>16</c:v>
                </c:pt>
                <c:pt idx="13">
                  <c:v>45</c:v>
                </c:pt>
                <c:pt idx="14">
                  <c:v>23</c:v>
                </c:pt>
                <c:pt idx="15">
                  <c:v>30</c:v>
                </c:pt>
                <c:pt idx="16">
                  <c:v>46</c:v>
                </c:pt>
                <c:pt idx="17">
                  <c:v>18</c:v>
                </c:pt>
                <c:pt idx="18">
                  <c:v>26</c:v>
                </c:pt>
                <c:pt idx="19">
                  <c:v>31</c:v>
                </c:pt>
                <c:pt idx="20">
                  <c:v>28</c:v>
                </c:pt>
                <c:pt idx="21">
                  <c:v>20</c:v>
                </c:pt>
                <c:pt idx="22">
                  <c:v>21</c:v>
                </c:pt>
                <c:pt idx="23">
                  <c:v>31</c:v>
                </c:pt>
                <c:pt idx="24">
                  <c:v>29</c:v>
                </c:pt>
                <c:pt idx="25">
                  <c:v>25</c:v>
                </c:pt>
                <c:pt idx="26">
                  <c:v>31</c:v>
                </c:pt>
                <c:pt idx="27">
                  <c:v>16</c:v>
                </c:pt>
                <c:pt idx="28">
                  <c:v>61</c:v>
                </c:pt>
                <c:pt idx="29">
                  <c:v>31</c:v>
                </c:pt>
                <c:pt idx="30">
                  <c:v>32</c:v>
                </c:pt>
                <c:pt idx="31">
                  <c:v>36</c:v>
                </c:pt>
                <c:pt idx="32">
                  <c:v>38</c:v>
                </c:pt>
                <c:pt idx="33">
                  <c:v>37</c:v>
                </c:pt>
                <c:pt idx="34">
                  <c:v>37</c:v>
                </c:pt>
              </c:numCache>
            </c:numRef>
          </c:val>
          <c:extLst>
            <c:ext xmlns:c16="http://schemas.microsoft.com/office/drawing/2014/chart" uri="{C3380CC4-5D6E-409C-BE32-E72D297353CC}">
              <c16:uniqueId val="{00000000-F444-4C0D-8DFC-1BF225899F0A}"/>
            </c:ext>
          </c:extLst>
        </c:ser>
        <c:ser>
          <c:idx val="1"/>
          <c:order val="1"/>
          <c:tx>
            <c:strRef>
              <c:f>'105'!$F$3:$F$5</c:f>
              <c:strCache>
                <c:ptCount val="3"/>
                <c:pt idx="0">
                  <c:v>Heiße Tage (Maximum bei 30 °C und höher)</c:v>
                </c:pt>
              </c:strCache>
            </c:strRef>
          </c:tx>
          <c:spPr>
            <a:solidFill>
              <a:schemeClr val="accent2"/>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F444-4C0D-8DFC-1BF225899F0A}"/>
                </c:ext>
              </c:extLst>
            </c:dLbl>
            <c:dLbl>
              <c:idx val="27"/>
              <c:delete val="1"/>
              <c:extLst>
                <c:ext xmlns:c15="http://schemas.microsoft.com/office/drawing/2012/chart" uri="{CE6537A1-D6FC-4f65-9D91-7224C49458BB}"/>
                <c:ext xmlns:c16="http://schemas.microsoft.com/office/drawing/2014/chart" uri="{C3380CC4-5D6E-409C-BE32-E72D297353CC}">
                  <c16:uniqueId val="{00000002-F444-4C0D-8DFC-1BF225899F0A}"/>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'105'!$O$137:$O$171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'105'!$T$41:$T$75</c:f>
              <c:numCache>
                <c:formatCode>General</c:formatCode>
                <c:ptCount val="35"/>
                <c:pt idx="0">
                  <c:v>3</c:v>
                </c:pt>
                <c:pt idx="1">
                  <c:v>1</c:v>
                </c:pt>
                <c:pt idx="2">
                  <c:v>1</c:v>
                </c:pt>
                <c:pt idx="3">
                  <c:v>3</c:v>
                </c:pt>
                <c:pt idx="4">
                  <c:v>4</c:v>
                </c:pt>
                <c:pt idx="5">
                  <c:v>6</c:v>
                </c:pt>
                <c:pt idx="6">
                  <c:v>5</c:v>
                </c:pt>
                <c:pt idx="7">
                  <c:v>0</c:v>
                </c:pt>
                <c:pt idx="8">
                  <c:v>17</c:v>
                </c:pt>
                <c:pt idx="9">
                  <c:v>11</c:v>
                </c:pt>
                <c:pt idx="10">
                  <c:v>7</c:v>
                </c:pt>
                <c:pt idx="11">
                  <c:v>13</c:v>
                </c:pt>
                <c:pt idx="12">
                  <c:v>1</c:v>
                </c:pt>
                <c:pt idx="13">
                  <c:v>8</c:v>
                </c:pt>
                <c:pt idx="14">
                  <c:v>6</c:v>
                </c:pt>
                <c:pt idx="15">
                  <c:v>5</c:v>
                </c:pt>
                <c:pt idx="16">
                  <c:v>12</c:v>
                </c:pt>
                <c:pt idx="17">
                  <c:v>2</c:v>
                </c:pt>
                <c:pt idx="18">
                  <c:v>9</c:v>
                </c:pt>
                <c:pt idx="19">
                  <c:v>2</c:v>
                </c:pt>
                <c:pt idx="20">
                  <c:v>10</c:v>
                </c:pt>
                <c:pt idx="21">
                  <c:v>1</c:v>
                </c:pt>
                <c:pt idx="22">
                  <c:v>3</c:v>
                </c:pt>
                <c:pt idx="23">
                  <c:v>7</c:v>
                </c:pt>
                <c:pt idx="24">
                  <c:v>1</c:v>
                </c:pt>
                <c:pt idx="25">
                  <c:v>9</c:v>
                </c:pt>
                <c:pt idx="26">
                  <c:v>5</c:v>
                </c:pt>
                <c:pt idx="27">
                  <c:v>0</c:v>
                </c:pt>
                <c:pt idx="28">
                  <c:v>16</c:v>
                </c:pt>
                <c:pt idx="29">
                  <c:v>2</c:v>
                </c:pt>
                <c:pt idx="30">
                  <c:v>10</c:v>
                </c:pt>
                <c:pt idx="31">
                  <c:v>3</c:v>
                </c:pt>
                <c:pt idx="32">
                  <c:v>7</c:v>
                </c:pt>
                <c:pt idx="33">
                  <c:v>3</c:v>
                </c:pt>
                <c:pt idx="34">
                  <c:v>6</c:v>
                </c:pt>
              </c:numCache>
            </c:numRef>
          </c:val>
          <c:extLst>
            <c:ext xmlns:c16="http://schemas.microsoft.com/office/drawing/2014/chart" uri="{C3380CC4-5D6E-409C-BE32-E72D297353CC}">
              <c16:uniqueId val="{00000003-F444-4C0D-8DFC-1BF225899F0A}"/>
            </c:ext>
          </c:extLst>
        </c:ser>
        <c:dLbls>
          <c:showLegendKey val="0"/>
          <c:showVal val="0"/>
          <c:showCatName val="0"/>
          <c:showSerName val="0"/>
          <c:showPercent val="0"/>
          <c:showBubbleSize val="0"/>
        </c:dLbls>
        <c:gapWidth val="20"/>
        <c:overlap val="100"/>
        <c:axId val="223836800"/>
        <c:axId val="224272768"/>
      </c:bar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noMultiLvlLbl val="0"/>
      </c:catAx>
      <c:valAx>
        <c:axId val="224272768"/>
        <c:scaling>
          <c:orientation val="minMax"/>
          <c:max val="80"/>
          <c:min val="0"/>
        </c:scaling>
        <c:delete val="0"/>
        <c:axPos val="r"/>
        <c:majorGridlines>
          <c:spPr>
            <a:ln w="31750" cap="flat" cmpd="sng" algn="ctr">
              <a:solidFill>
                <a:schemeClr val="bg1"/>
              </a:solidFill>
              <a:round/>
            </a:ln>
            <a:effectLst/>
          </c:spPr>
        </c:majorGridlines>
        <c:numFmt formatCode="[=0]&quot;   - &quot;;#\ ###\ ##0"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between"/>
        <c:majorUnit val="10"/>
      </c:valAx>
      <c:spPr>
        <a:solidFill>
          <a:schemeClr val="bg1">
            <a:lumMod val="95000"/>
          </a:schemeClr>
        </a:solidFill>
        <a:ln>
          <a:noFill/>
        </a:ln>
        <a:effectLst/>
      </c:spPr>
    </c:plotArea>
    <c:legend>
      <c:legendPos val="r"/>
      <c:layout>
        <c:manualLayout>
          <c:xMode val="edge"/>
          <c:yMode val="edge"/>
          <c:x val="2.0895588200935925E-3"/>
          <c:y val="7.8062681647186133E-2"/>
          <c:w val="0.93007433468654299"/>
          <c:h val="7.2582148713603994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oddHeader>&amp;L&amp;"Open Sans,Standard"&amp;8
&amp;I&amp;Z&amp;"Open Sans,Standard"&amp;8
&amp;I&amp;R&amp;"Open Sans,Standard"&amp;8
&amp;I</c:oddHeader>
      <c:oddFooter>&amp;L&amp;"Open Sans,Standard"&amp;8&amp;S
&amp;R&amp;"Open Sans,Standard"&amp;8Statistisches Jahrbuch 2019/20/21
</c:oddFooter>
    </c:headerFooter>
    <c:pageMargins b="0.984251969" l="0.78740157499999996" r="0.78740157499999996" t="0.984251969" header="0.4921259845" footer="0.4921259845"/>
    <c:pageSetup paperSize="9"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17.jpeg"/><Relationship Id="rId4"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9.png"/><Relationship Id="rId1" Type="http://schemas.openxmlformats.org/officeDocument/2006/relationships/image" Target="../media/image17.jpeg"/><Relationship Id="rId5" Type="http://schemas.openxmlformats.org/officeDocument/2006/relationships/image" Target="../media/image7.emf"/><Relationship Id="rId4" Type="http://schemas.openxmlformats.org/officeDocument/2006/relationships/image" Target="../media/image6.w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9.png"/><Relationship Id="rId1" Type="http://schemas.openxmlformats.org/officeDocument/2006/relationships/image" Target="../media/image17.jpeg"/><Relationship Id="rId5" Type="http://schemas.openxmlformats.org/officeDocument/2006/relationships/image" Target="../media/image7.emf"/><Relationship Id="rId4" Type="http://schemas.openxmlformats.org/officeDocument/2006/relationships/image" Target="../media/image6.w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w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7.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w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17.jpeg"/><Relationship Id="rId4"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17.jpeg"/><Relationship Id="rId4"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9.png"/><Relationship Id="rId1" Type="http://schemas.openxmlformats.org/officeDocument/2006/relationships/image" Target="../media/image17.jpeg"/><Relationship Id="rId5" Type="http://schemas.openxmlformats.org/officeDocument/2006/relationships/image" Target="../media/image7.emf"/><Relationship Id="rId4"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6</xdr:col>
      <xdr:colOff>695324</xdr:colOff>
      <xdr:row>2</xdr:row>
      <xdr:rowOff>285750</xdr:rowOff>
    </xdr:from>
    <xdr:to>
      <xdr:col>8</xdr:col>
      <xdr:colOff>295274</xdr:colOff>
      <xdr:row>11</xdr:row>
      <xdr:rowOff>114300</xdr:rowOff>
    </xdr:to>
    <xdr:pic>
      <xdr:nvPicPr>
        <xdr:cNvPr id="3" name="Grafik 2">
          <a:extLst>
            <a:ext uri="{FF2B5EF4-FFF2-40B4-BE49-F238E27FC236}">
              <a16:creationId xmlns:a16="http://schemas.microsoft.com/office/drawing/2014/main" id="{668D9B26-8F7C-9033-FB3E-CCD0544EE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49" y="609600"/>
          <a:ext cx="1933575" cy="1933575"/>
        </a:xfrm>
        <a:prstGeom prst="rect">
          <a:avLst/>
        </a:prstGeom>
      </xdr:spPr>
    </xdr:pic>
    <xdr:clientData/>
  </xdr:twoCellAnchor>
  <xdr:twoCellAnchor editAs="oneCell">
    <xdr:from>
      <xdr:col>0</xdr:col>
      <xdr:colOff>100263</xdr:colOff>
      <xdr:row>26</xdr:row>
      <xdr:rowOff>65171</xdr:rowOff>
    </xdr:from>
    <xdr:to>
      <xdr:col>0</xdr:col>
      <xdr:colOff>262263</xdr:colOff>
      <xdr:row>26</xdr:row>
      <xdr:rowOff>227171</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63" y="5494421"/>
          <a:ext cx="162000" cy="162000"/>
        </a:xfrm>
        <a:prstGeom prst="rect">
          <a:avLst/>
        </a:prstGeom>
      </xdr:spPr>
    </xdr:pic>
    <xdr:clientData/>
  </xdr:twoCellAnchor>
  <xdr:twoCellAnchor editAs="oneCell">
    <xdr:from>
      <xdr:col>0</xdr:col>
      <xdr:colOff>105276</xdr:colOff>
      <xdr:row>27</xdr:row>
      <xdr:rowOff>85223</xdr:rowOff>
    </xdr:from>
    <xdr:to>
      <xdr:col>0</xdr:col>
      <xdr:colOff>249276</xdr:colOff>
      <xdr:row>27</xdr:row>
      <xdr:rowOff>229223</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276" y="5760118"/>
          <a:ext cx="144000" cy="144000"/>
        </a:xfrm>
        <a:prstGeom prst="rect">
          <a:avLst/>
        </a:prstGeom>
      </xdr:spPr>
    </xdr:pic>
    <xdr:clientData/>
  </xdr:twoCellAnchor>
  <xdr:twoCellAnchor editAs="oneCell">
    <xdr:from>
      <xdr:col>0</xdr:col>
      <xdr:colOff>112294</xdr:colOff>
      <xdr:row>28</xdr:row>
      <xdr:rowOff>82216</xdr:rowOff>
    </xdr:from>
    <xdr:to>
      <xdr:col>0</xdr:col>
      <xdr:colOff>256294</xdr:colOff>
      <xdr:row>28</xdr:row>
      <xdr:rowOff>226216</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294" y="6002755"/>
          <a:ext cx="144000" cy="144000"/>
        </a:xfrm>
        <a:prstGeom prst="rect">
          <a:avLst/>
        </a:prstGeom>
      </xdr:spPr>
    </xdr:pic>
    <xdr:clientData/>
  </xdr:twoCellAnchor>
  <xdr:twoCellAnchor editAs="oneCell">
    <xdr:from>
      <xdr:col>0</xdr:col>
      <xdr:colOff>115302</xdr:colOff>
      <xdr:row>29</xdr:row>
      <xdr:rowOff>80211</xdr:rowOff>
    </xdr:from>
    <xdr:to>
      <xdr:col>0</xdr:col>
      <xdr:colOff>277302</xdr:colOff>
      <xdr:row>29</xdr:row>
      <xdr:rowOff>242211</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302" y="6246395"/>
          <a:ext cx="162000" cy="162000"/>
        </a:xfrm>
        <a:prstGeom prst="rect">
          <a:avLst/>
        </a:prstGeom>
      </xdr:spPr>
    </xdr:pic>
    <xdr:clientData/>
  </xdr:twoCellAnchor>
  <xdr:twoCellAnchor editAs="oneCell">
    <xdr:from>
      <xdr:col>0</xdr:col>
      <xdr:colOff>114300</xdr:colOff>
      <xdr:row>30</xdr:row>
      <xdr:rowOff>79208</xdr:rowOff>
    </xdr:from>
    <xdr:to>
      <xdr:col>0</xdr:col>
      <xdr:colOff>258300</xdr:colOff>
      <xdr:row>30</xdr:row>
      <xdr:rowOff>223208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6491037"/>
          <a:ext cx="144000" cy="144000"/>
        </a:xfrm>
        <a:prstGeom prst="rect">
          <a:avLst/>
        </a:prstGeom>
      </xdr:spPr>
    </xdr:pic>
    <xdr:clientData/>
  </xdr:twoCellAnchor>
  <xdr:twoCellAnchor editAs="oneCell">
    <xdr:from>
      <xdr:col>0</xdr:col>
      <xdr:colOff>117308</xdr:colOff>
      <xdr:row>31</xdr:row>
      <xdr:rowOff>82215</xdr:rowOff>
    </xdr:from>
    <xdr:to>
      <xdr:col>0</xdr:col>
      <xdr:colOff>279308</xdr:colOff>
      <xdr:row>31</xdr:row>
      <xdr:rowOff>244215</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308" y="6739689"/>
          <a:ext cx="162000" cy="162000"/>
        </a:xfrm>
        <a:prstGeom prst="rect">
          <a:avLst/>
        </a:prstGeom>
      </xdr:spPr>
    </xdr:pic>
    <xdr:clientData/>
  </xdr:twoCellAnchor>
  <xdr:twoCellAnchor editAs="oneCell">
    <xdr:from>
      <xdr:col>0</xdr:col>
      <xdr:colOff>119313</xdr:colOff>
      <xdr:row>32</xdr:row>
      <xdr:rowOff>79208</xdr:rowOff>
    </xdr:from>
    <xdr:to>
      <xdr:col>0</xdr:col>
      <xdr:colOff>281313</xdr:colOff>
      <xdr:row>32</xdr:row>
      <xdr:rowOff>241208</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313" y="6982326"/>
          <a:ext cx="162000" cy="162000"/>
        </a:xfrm>
        <a:prstGeom prst="rect">
          <a:avLst/>
        </a:prstGeom>
      </xdr:spPr>
    </xdr:pic>
    <xdr:clientData/>
  </xdr:twoCellAnchor>
  <xdr:twoCellAnchor editAs="oneCell">
    <xdr:from>
      <xdr:col>0</xdr:col>
      <xdr:colOff>116305</xdr:colOff>
      <xdr:row>33</xdr:row>
      <xdr:rowOff>66174</xdr:rowOff>
    </xdr:from>
    <xdr:to>
      <xdr:col>0</xdr:col>
      <xdr:colOff>278305</xdr:colOff>
      <xdr:row>33</xdr:row>
      <xdr:rowOff>228174</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305" y="7214937"/>
          <a:ext cx="162000" cy="1620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0.12224</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696074" cy="3725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mittleren monatlichen Sonnenscheindauer 1986 - 2024</a:t>
          </a: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in h</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1</cdr:x>
      <cdr:y>0.12224</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696074" cy="3725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mittleren monatlichen Niederschlagsmenge 1986 - 2024</a:t>
          </a: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in mm</a:t>
          </a:r>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0B00-000002000000}"/>
            </a:ext>
          </a:extLst>
        </xdr:cNvPr>
        <xdr:cNvSpPr txBox="1">
          <a:spLocks noChangeArrowheads="1"/>
        </xdr:cNvSpPr>
      </xdr:nvSpPr>
      <xdr:spPr bwMode="auto">
        <a:xfrm>
          <a:off x="2038350" y="542925"/>
          <a:ext cx="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Höchstwert</a:t>
          </a:r>
        </a:p>
      </xdr:txBody>
    </xdr:sp>
    <xdr:clientData/>
  </xdr:twoCellAnchor>
  <xdr:twoCellAnchor>
    <xdr:from>
      <xdr:col>3</xdr:col>
      <xdr:colOff>0</xdr:colOff>
      <xdr:row>2</xdr:row>
      <xdr:rowOff>0</xdr:rowOff>
    </xdr:from>
    <xdr:to>
      <xdr:col>3</xdr:col>
      <xdr:colOff>0</xdr:colOff>
      <xdr:row>4</xdr:row>
      <xdr:rowOff>0</xdr:rowOff>
    </xdr:to>
    <xdr:sp macro="" textlink="">
      <xdr:nvSpPr>
        <xdr:cNvPr id="3" name="Text 2">
          <a:extLst>
            <a:ext uri="{FF2B5EF4-FFF2-40B4-BE49-F238E27FC236}">
              <a16:creationId xmlns:a16="http://schemas.microsoft.com/office/drawing/2014/main" id="{00000000-0008-0000-0B00-000003000000}"/>
            </a:ext>
          </a:extLst>
        </xdr:cNvPr>
        <xdr:cNvSpPr txBox="1">
          <a:spLocks noChangeArrowheads="1"/>
        </xdr:cNvSpPr>
      </xdr:nvSpPr>
      <xdr:spPr bwMode="auto">
        <a:xfrm>
          <a:off x="2038350" y="542925"/>
          <a:ext cx="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Tiefstwert</a:t>
          </a:r>
        </a:p>
      </xdr:txBody>
    </xdr:sp>
    <xdr:clientData/>
  </xdr:twoCellAnchor>
  <xdr:twoCellAnchor>
    <xdr:from>
      <xdr:col>0</xdr:col>
      <xdr:colOff>0</xdr:colOff>
      <xdr:row>0</xdr:row>
      <xdr:rowOff>-1442</xdr:rowOff>
    </xdr:from>
    <xdr:to>
      <xdr:col>0</xdr:col>
      <xdr:colOff>0</xdr:colOff>
      <xdr:row>0</xdr:row>
      <xdr:rowOff>-1442</xdr:rowOff>
    </xdr:to>
    <xdr:grpSp>
      <xdr:nvGrpSpPr>
        <xdr:cNvPr id="4" name="Gruppieren 3">
          <a:extLst>
            <a:ext uri="{FF2B5EF4-FFF2-40B4-BE49-F238E27FC236}">
              <a16:creationId xmlns:a16="http://schemas.microsoft.com/office/drawing/2014/main" id="{00000000-0008-0000-0B00-000004000000}"/>
            </a:ext>
          </a:extLst>
        </xdr:cNvPr>
        <xdr:cNvGrpSpPr/>
      </xdr:nvGrpSpPr>
      <xdr:grpSpPr>
        <a:xfrm>
          <a:off x="0" y="-1442"/>
          <a:ext cx="0" cy="0"/>
          <a:chOff x="0" y="-1442"/>
          <a:chExt cx="0" cy="0"/>
        </a:xfrm>
      </xdr:grpSpPr>
      <xdr:sp macro="" textlink="">
        <xdr:nvSpPr>
          <xdr:cNvPr id="5" name="Line 64">
            <a:extLst>
              <a:ext uri="{FF2B5EF4-FFF2-40B4-BE49-F238E27FC236}">
                <a16:creationId xmlns:a16="http://schemas.microsoft.com/office/drawing/2014/main" id="{00000000-0008-0000-0B00-000005000000}"/>
              </a:ext>
            </a:extLst>
          </xdr:cNvPr>
          <xdr:cNvSpPr>
            <a:spLocks noChangeShapeType="1"/>
          </xdr:cNvSpPr>
        </xdr:nvSpPr>
        <xdr:spPr bwMode="auto">
          <a:xfrm>
            <a:off x="407" y="374"/>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6" name="Line 65">
            <a:extLst>
              <a:ext uri="{FF2B5EF4-FFF2-40B4-BE49-F238E27FC236}">
                <a16:creationId xmlns:a16="http://schemas.microsoft.com/office/drawing/2014/main" id="{00000000-0008-0000-0B00-000006000000}"/>
              </a:ext>
            </a:extLst>
          </xdr:cNvPr>
          <xdr:cNvSpPr>
            <a:spLocks noChangeShapeType="1"/>
          </xdr:cNvSpPr>
        </xdr:nvSpPr>
        <xdr:spPr bwMode="auto">
          <a:xfrm>
            <a:off x="426" y="374"/>
            <a:ext cx="0" cy="1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7" name="Line 66">
            <a:extLst>
              <a:ext uri="{FF2B5EF4-FFF2-40B4-BE49-F238E27FC236}">
                <a16:creationId xmlns:a16="http://schemas.microsoft.com/office/drawing/2014/main" id="{00000000-0008-0000-0B00-000007000000}"/>
              </a:ext>
            </a:extLst>
          </xdr:cNvPr>
          <xdr:cNvSpPr>
            <a:spLocks noChangeShapeType="1"/>
          </xdr:cNvSpPr>
        </xdr:nvSpPr>
        <xdr:spPr bwMode="auto">
          <a:xfrm flipH="1">
            <a:off x="409" y="538"/>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editAs="absolute">
    <xdr:from>
      <xdr:col>0</xdr:col>
      <xdr:colOff>0</xdr:colOff>
      <xdr:row>130</xdr:row>
      <xdr:rowOff>412750</xdr:rowOff>
    </xdr:from>
    <xdr:to>
      <xdr:col>7</xdr:col>
      <xdr:colOff>9728</xdr:colOff>
      <xdr:row>150</xdr:row>
      <xdr:rowOff>61205</xdr:rowOff>
    </xdr:to>
    <xdr:graphicFrame macro="">
      <xdr:nvGraphicFramePr>
        <xdr:cNvPr id="14" name="Diagramm 13">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151</xdr:row>
      <xdr:rowOff>127000</xdr:rowOff>
    </xdr:from>
    <xdr:to>
      <xdr:col>7</xdr:col>
      <xdr:colOff>3005</xdr:colOff>
      <xdr:row>181</xdr:row>
      <xdr:rowOff>38110</xdr:rowOff>
    </xdr:to>
    <xdr:graphicFrame macro="">
      <xdr:nvGraphicFramePr>
        <xdr:cNvPr id="15" name="Diagramm 14">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cdr:x>
      <cdr:y>0</cdr:y>
    </cdr:from>
    <cdr:to>
      <cdr:x>1</cdr:x>
      <cdr:y>0.09497</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089163" cy="3693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jährlichen Anzahl von Frost- und Eistagen 1986 - 2024</a:t>
          </a: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Jahressumme</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cdr:y>
    </cdr:from>
    <cdr:to>
      <cdr:x>1</cdr:x>
      <cdr:y>0.10795</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079127" cy="4979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jährlichen Anzahl von Sommer- und Heißen Tagen 1986 - 2024</a:t>
          </a: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Jahressumme</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5443</xdr:colOff>
      <xdr:row>72</xdr:row>
      <xdr:rowOff>108857</xdr:rowOff>
    </xdr:from>
    <xdr:to>
      <xdr:col>0</xdr:col>
      <xdr:colOff>149443</xdr:colOff>
      <xdr:row>73</xdr:row>
      <xdr:rowOff>127671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3" y="9399814"/>
          <a:ext cx="144000" cy="144000"/>
        </a:xfrm>
        <a:prstGeom prst="rect">
          <a:avLst/>
        </a:prstGeom>
      </xdr:spPr>
    </xdr:pic>
    <xdr:clientData/>
  </xdr:twoCellAnchor>
  <xdr:twoCellAnchor editAs="oneCell">
    <xdr:from>
      <xdr:col>0</xdr:col>
      <xdr:colOff>10456</xdr:colOff>
      <xdr:row>73</xdr:row>
      <xdr:rowOff>135068</xdr:rowOff>
    </xdr:from>
    <xdr:to>
      <xdr:col>0</xdr:col>
      <xdr:colOff>136456</xdr:colOff>
      <xdr:row>74</xdr:row>
      <xdr:rowOff>126356</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56" y="9551211"/>
          <a:ext cx="126000" cy="127360"/>
        </a:xfrm>
        <a:prstGeom prst="rect">
          <a:avLst/>
        </a:prstGeom>
      </xdr:spPr>
    </xdr:pic>
    <xdr:clientData/>
  </xdr:twoCellAnchor>
  <xdr:twoCellAnchor editAs="oneCell">
    <xdr:from>
      <xdr:col>0</xdr:col>
      <xdr:colOff>4153</xdr:colOff>
      <xdr:row>74</xdr:row>
      <xdr:rowOff>127406</xdr:rowOff>
    </xdr:from>
    <xdr:to>
      <xdr:col>0</xdr:col>
      <xdr:colOff>146953</xdr:colOff>
      <xdr:row>75</xdr:row>
      <xdr:rowOff>135336</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53" y="9679620"/>
          <a:ext cx="142800" cy="144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519114</xdr:colOff>
      <xdr:row>51</xdr:row>
      <xdr:rowOff>73303</xdr:rowOff>
    </xdr:from>
    <xdr:to>
      <xdr:col>3</xdr:col>
      <xdr:colOff>91128</xdr:colOff>
      <xdr:row>51</xdr:row>
      <xdr:rowOff>189258</xdr:rowOff>
    </xdr:to>
    <xdr:pic>
      <xdr:nvPicPr>
        <xdr:cNvPr id="3" name="Grafik 2">
          <a:extLst>
            <a:ext uri="{FF2B5EF4-FFF2-40B4-BE49-F238E27FC236}">
              <a16:creationId xmlns:a16="http://schemas.microsoft.com/office/drawing/2014/main" id="{F98696BA-0B68-A983-A73D-13C7DD122C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9314" y="7826653"/>
          <a:ext cx="105414" cy="115955"/>
        </a:xfrm>
        <a:prstGeom prst="rect">
          <a:avLst/>
        </a:prstGeom>
      </xdr:spPr>
    </xdr:pic>
    <xdr:clientData/>
  </xdr:twoCellAnchor>
  <xdr:twoCellAnchor editAs="oneCell">
    <xdr:from>
      <xdr:col>0</xdr:col>
      <xdr:colOff>32095</xdr:colOff>
      <xdr:row>51</xdr:row>
      <xdr:rowOff>63986</xdr:rowOff>
    </xdr:from>
    <xdr:to>
      <xdr:col>0</xdr:col>
      <xdr:colOff>132856</xdr:colOff>
      <xdr:row>51</xdr:row>
      <xdr:rowOff>185738</xdr:rowOff>
    </xdr:to>
    <xdr:pic>
      <xdr:nvPicPr>
        <xdr:cNvPr id="5" name="Grafik 4">
          <a:extLst>
            <a:ext uri="{FF2B5EF4-FFF2-40B4-BE49-F238E27FC236}">
              <a16:creationId xmlns:a16="http://schemas.microsoft.com/office/drawing/2014/main" id="{03784E7F-514C-9652-2377-DE151A20E6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95" y="7817336"/>
          <a:ext cx="100761" cy="121752"/>
        </a:xfrm>
        <a:prstGeom prst="rect">
          <a:avLst/>
        </a:prstGeom>
      </xdr:spPr>
    </xdr:pic>
    <xdr:clientData/>
  </xdr:twoCellAnchor>
  <xdr:twoCellAnchor editAs="oneCell">
    <xdr:from>
      <xdr:col>1</xdr:col>
      <xdr:colOff>12217</xdr:colOff>
      <xdr:row>51</xdr:row>
      <xdr:rowOff>66263</xdr:rowOff>
    </xdr:from>
    <xdr:to>
      <xdr:col>1</xdr:col>
      <xdr:colOff>123563</xdr:colOff>
      <xdr:row>51</xdr:row>
      <xdr:rowOff>190501</xdr:rowOff>
    </xdr:to>
    <xdr:pic>
      <xdr:nvPicPr>
        <xdr:cNvPr id="7" name="Grafik 6">
          <a:extLst>
            <a:ext uri="{FF2B5EF4-FFF2-40B4-BE49-F238E27FC236}">
              <a16:creationId xmlns:a16="http://schemas.microsoft.com/office/drawing/2014/main" id="{9E2FB7DA-68CA-D87E-9483-18973A834F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7117" y="7819613"/>
          <a:ext cx="111346" cy="124238"/>
        </a:xfrm>
        <a:prstGeom prst="rect">
          <a:avLst/>
        </a:prstGeom>
      </xdr:spPr>
    </xdr:pic>
    <xdr:clientData/>
  </xdr:twoCellAnchor>
  <xdr:twoCellAnchor editAs="oneCell">
    <xdr:from>
      <xdr:col>4</xdr:col>
      <xdr:colOff>454096</xdr:colOff>
      <xdr:row>51</xdr:row>
      <xdr:rowOff>71023</xdr:rowOff>
    </xdr:from>
    <xdr:to>
      <xdr:col>4</xdr:col>
      <xdr:colOff>553293</xdr:colOff>
      <xdr:row>51</xdr:row>
      <xdr:rowOff>190500</xdr:rowOff>
    </xdr:to>
    <xdr:pic>
      <xdr:nvPicPr>
        <xdr:cNvPr id="9" name="Grafik 8">
          <a:extLst>
            <a:ext uri="{FF2B5EF4-FFF2-40B4-BE49-F238E27FC236}">
              <a16:creationId xmlns:a16="http://schemas.microsoft.com/office/drawing/2014/main" id="{42457F9E-FBB4-581B-7E4D-75A0D936F1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73521" y="7824373"/>
          <a:ext cx="99197" cy="119477"/>
        </a:xfrm>
        <a:prstGeom prst="rect">
          <a:avLst/>
        </a:prstGeom>
      </xdr:spPr>
    </xdr:pic>
    <xdr:clientData/>
  </xdr:twoCellAnchor>
  <xdr:twoCellAnchor editAs="oneCell">
    <xdr:from>
      <xdr:col>6</xdr:col>
      <xdr:colOff>730941</xdr:colOff>
      <xdr:row>51</xdr:row>
      <xdr:rowOff>57318</xdr:rowOff>
    </xdr:from>
    <xdr:to>
      <xdr:col>6</xdr:col>
      <xdr:colOff>838200</xdr:colOff>
      <xdr:row>51</xdr:row>
      <xdr:rowOff>186029</xdr:rowOff>
    </xdr:to>
    <xdr:pic>
      <xdr:nvPicPr>
        <xdr:cNvPr id="11" name="Grafik 10">
          <a:extLst>
            <a:ext uri="{FF2B5EF4-FFF2-40B4-BE49-F238E27FC236}">
              <a16:creationId xmlns:a16="http://schemas.microsoft.com/office/drawing/2014/main" id="{94ECE245-61C5-A340-F340-BC4D1DAC6A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31466" y="7810668"/>
          <a:ext cx="107259" cy="1287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7</xdr:row>
      <xdr:rowOff>409575</xdr:rowOff>
    </xdr:from>
    <xdr:to>
      <xdr:col>8</xdr:col>
      <xdr:colOff>123825</xdr:colOff>
      <xdr:row>40</xdr:row>
      <xdr:rowOff>84279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2752725"/>
          <a:ext cx="5991225" cy="61993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35</xdr:row>
      <xdr:rowOff>45140</xdr:rowOff>
    </xdr:from>
    <xdr:to>
      <xdr:col>13</xdr:col>
      <xdr:colOff>2571</xdr:colOff>
      <xdr:row>49</xdr:row>
      <xdr:rowOff>115957</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46</xdr:row>
      <xdr:rowOff>159026</xdr:rowOff>
    </xdr:from>
    <xdr:ext cx="5864087" cy="240772"/>
    <xdr:sp macro="" textlink="">
      <xdr:nvSpPr>
        <xdr:cNvPr id="3" name="Textfeld 2">
          <a:extLst>
            <a:ext uri="{FF2B5EF4-FFF2-40B4-BE49-F238E27FC236}">
              <a16:creationId xmlns:a16="http://schemas.microsoft.com/office/drawing/2014/main" id="{00000000-0008-0000-0700-000003000000}"/>
            </a:ext>
          </a:extLst>
        </xdr:cNvPr>
        <xdr:cNvSpPr txBox="1"/>
      </xdr:nvSpPr>
      <xdr:spPr>
        <a:xfrm>
          <a:off x="0" y="8797787"/>
          <a:ext cx="5864087" cy="240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85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aseline="0">
              <a:latin typeface="Open Sans" panose="020B0606030504020204" pitchFamily="34" charset="0"/>
              <a:ea typeface="Open Sans" panose="020B0606030504020204" pitchFamily="34" charset="0"/>
              <a:cs typeface="Open Sans" panose="020B0606030504020204" pitchFamily="34" charset="0"/>
            </a:rPr>
            <a:t> (Basis: Statistikamt Nord)</a:t>
          </a:r>
          <a:endParaRPr lang="de-DE" sz="850">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wsDr>
</file>

<file path=xl/drawings/drawing6.xml><?xml version="1.0" encoding="utf-8"?>
<c:userShapes xmlns:c="http://schemas.openxmlformats.org/drawingml/2006/chart">
  <cdr:relSizeAnchor xmlns:cdr="http://schemas.openxmlformats.org/drawingml/2006/chartDrawing">
    <cdr:from>
      <cdr:x>0</cdr:x>
      <cdr:y>0.00276</cdr:y>
    </cdr:from>
    <cdr:to>
      <cdr:x>0.73323</cdr:x>
      <cdr:y>0.18949</cdr:y>
    </cdr:to>
    <cdr:sp macro="" textlink="">
      <cdr:nvSpPr>
        <cdr:cNvPr id="11265" name="Text Box 1"/>
        <cdr:cNvSpPr txBox="1">
          <a:spLocks xmlns:a="http://schemas.openxmlformats.org/drawingml/2006/main" noChangeArrowheads="1"/>
        </cdr:cNvSpPr>
      </cdr:nvSpPr>
      <cdr:spPr bwMode="auto">
        <a:xfrm xmlns:a="http://schemas.openxmlformats.org/drawingml/2006/main">
          <a:off x="0" y="6596"/>
          <a:ext cx="4441290" cy="4462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18288" tIns="22860" rIns="0" bIns="0" anchor="t" upright="1">
          <a:spAutoFit/>
        </a:bodyPr>
        <a:lstStyle xmlns:a="http://schemas.openxmlformats.org/drawingml/2006/main"/>
        <a:p xmlns:a="http://schemas.openxmlformats.org/drawingml/2006/main">
          <a:pPr algn="l" rtl="0">
            <a:lnSpc>
              <a:spcPts val="1100"/>
            </a:lnSpc>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Flächennutzung 2023 in der Hansestadt Lübeck</a:t>
          </a:r>
        </a:p>
        <a:p xmlns:a="http://schemas.openxmlformats.org/drawingml/2006/main">
          <a:pPr algn="l" rtl="0">
            <a:lnSpc>
              <a:spcPts val="1100"/>
            </a:lnSpc>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Anzahl in Hektar</a:t>
          </a:r>
        </a:p>
        <a:p xmlns:a="http://schemas.openxmlformats.org/drawingml/2006/main">
          <a:pPr algn="l" rtl="0">
            <a:lnSpc>
              <a:spcPts val="1100"/>
            </a:lnSpc>
            <a:defRPr sz="1000"/>
          </a:pPr>
          <a:endParaRPr lang="de-DE" sz="1000" b="0" i="0" u="none" strike="noStrike" baseline="0">
            <a:solidFill>
              <a:srgbClr val="000000"/>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0</xdr:colOff>
      <xdr:row>5</xdr:row>
      <xdr:rowOff>0</xdr:rowOff>
    </xdr:to>
    <xdr:sp macro="" textlink="">
      <xdr:nvSpPr>
        <xdr:cNvPr id="2" name="Text 1">
          <a:extLst>
            <a:ext uri="{FF2B5EF4-FFF2-40B4-BE49-F238E27FC236}">
              <a16:creationId xmlns:a16="http://schemas.microsoft.com/office/drawing/2014/main" id="{00000000-0008-0000-0900-000002000000}"/>
            </a:ext>
          </a:extLst>
        </xdr:cNvPr>
        <xdr:cNvSpPr txBox="1">
          <a:spLocks noChangeArrowheads="1"/>
        </xdr:cNvSpPr>
      </xdr:nvSpPr>
      <xdr:spPr bwMode="auto">
        <a:xfrm>
          <a:off x="2133600" y="333375"/>
          <a:ext cx="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Höchstwert</a:t>
          </a:r>
        </a:p>
      </xdr:txBody>
    </xdr:sp>
    <xdr:clientData/>
  </xdr:twoCellAnchor>
  <xdr:twoCellAnchor>
    <xdr:from>
      <xdr:col>3</xdr:col>
      <xdr:colOff>0</xdr:colOff>
      <xdr:row>3</xdr:row>
      <xdr:rowOff>0</xdr:rowOff>
    </xdr:from>
    <xdr:to>
      <xdr:col>3</xdr:col>
      <xdr:colOff>0</xdr:colOff>
      <xdr:row>5</xdr:row>
      <xdr:rowOff>0</xdr:rowOff>
    </xdr:to>
    <xdr:sp macro="" textlink="">
      <xdr:nvSpPr>
        <xdr:cNvPr id="3" name="Text 2">
          <a:extLst>
            <a:ext uri="{FF2B5EF4-FFF2-40B4-BE49-F238E27FC236}">
              <a16:creationId xmlns:a16="http://schemas.microsoft.com/office/drawing/2014/main" id="{00000000-0008-0000-0900-000003000000}"/>
            </a:ext>
          </a:extLst>
        </xdr:cNvPr>
        <xdr:cNvSpPr txBox="1">
          <a:spLocks noChangeArrowheads="1"/>
        </xdr:cNvSpPr>
      </xdr:nvSpPr>
      <xdr:spPr bwMode="auto">
        <a:xfrm>
          <a:off x="2133600" y="333375"/>
          <a:ext cx="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Tiefstwert</a:t>
          </a:r>
        </a:p>
      </xdr:txBody>
    </xdr:sp>
    <xdr:clientData/>
  </xdr:twoCellAnchor>
  <xdr:twoCellAnchor>
    <xdr:from>
      <xdr:col>0</xdr:col>
      <xdr:colOff>0</xdr:colOff>
      <xdr:row>0</xdr:row>
      <xdr:rowOff>-1442</xdr:rowOff>
    </xdr:from>
    <xdr:to>
      <xdr:col>0</xdr:col>
      <xdr:colOff>0</xdr:colOff>
      <xdr:row>0</xdr:row>
      <xdr:rowOff>-1442</xdr:rowOff>
    </xdr:to>
    <xdr:grpSp>
      <xdr:nvGrpSpPr>
        <xdr:cNvPr id="36" name="Gruppieren 35">
          <a:extLst>
            <a:ext uri="{FF2B5EF4-FFF2-40B4-BE49-F238E27FC236}">
              <a16:creationId xmlns:a16="http://schemas.microsoft.com/office/drawing/2014/main" id="{00000000-0008-0000-0900-000024000000}"/>
            </a:ext>
          </a:extLst>
        </xdr:cNvPr>
        <xdr:cNvGrpSpPr/>
      </xdr:nvGrpSpPr>
      <xdr:grpSpPr>
        <a:xfrm>
          <a:off x="0" y="-1442"/>
          <a:ext cx="0" cy="0"/>
          <a:chOff x="0" y="-1442"/>
          <a:chExt cx="0" cy="0"/>
        </a:xfrm>
      </xdr:grpSpPr>
      <xdr:sp macro="" textlink="">
        <xdr:nvSpPr>
          <xdr:cNvPr id="37" name="Line 64">
            <a:extLst>
              <a:ext uri="{FF2B5EF4-FFF2-40B4-BE49-F238E27FC236}">
                <a16:creationId xmlns:a16="http://schemas.microsoft.com/office/drawing/2014/main" id="{00000000-0008-0000-0900-000025000000}"/>
              </a:ext>
            </a:extLst>
          </xdr:cNvPr>
          <xdr:cNvSpPr>
            <a:spLocks noChangeShapeType="1"/>
          </xdr:cNvSpPr>
        </xdr:nvSpPr>
        <xdr:spPr bwMode="auto">
          <a:xfrm>
            <a:off x="407" y="374"/>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38" name="Line 65">
            <a:extLst>
              <a:ext uri="{FF2B5EF4-FFF2-40B4-BE49-F238E27FC236}">
                <a16:creationId xmlns:a16="http://schemas.microsoft.com/office/drawing/2014/main" id="{00000000-0008-0000-0900-000026000000}"/>
              </a:ext>
            </a:extLst>
          </xdr:cNvPr>
          <xdr:cNvSpPr>
            <a:spLocks noChangeShapeType="1"/>
          </xdr:cNvSpPr>
        </xdr:nvSpPr>
        <xdr:spPr bwMode="auto">
          <a:xfrm>
            <a:off x="426" y="374"/>
            <a:ext cx="0" cy="1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39" name="Line 66">
            <a:extLst>
              <a:ext uri="{FF2B5EF4-FFF2-40B4-BE49-F238E27FC236}">
                <a16:creationId xmlns:a16="http://schemas.microsoft.com/office/drawing/2014/main" id="{00000000-0008-0000-0900-000027000000}"/>
              </a:ext>
            </a:extLst>
          </xdr:cNvPr>
          <xdr:cNvSpPr>
            <a:spLocks noChangeShapeType="1"/>
          </xdr:cNvSpPr>
        </xdr:nvSpPr>
        <xdr:spPr bwMode="auto">
          <a:xfrm flipH="1">
            <a:off x="409" y="538"/>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1</xdr:colOff>
      <xdr:row>104</xdr:row>
      <xdr:rowOff>1</xdr:rowOff>
    </xdr:from>
    <xdr:to>
      <xdr:col>9</xdr:col>
      <xdr:colOff>600075</xdr:colOff>
      <xdr:row>123</xdr:row>
      <xdr:rowOff>152401</xdr:rowOff>
    </xdr:to>
    <xdr:graphicFrame macro="">
      <xdr:nvGraphicFramePr>
        <xdr:cNvPr id="51" name="Diagramm 50">
          <a:extLst>
            <a:ext uri="{FF2B5EF4-FFF2-40B4-BE49-F238E27FC236}">
              <a16:creationId xmlns:a16="http://schemas.microsoft.com/office/drawing/2014/main"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pSp>
      <xdr:nvGrpSpPr>
        <xdr:cNvPr id="4" name="Gruppieren 3">
          <a:extLst>
            <a:ext uri="{FF2B5EF4-FFF2-40B4-BE49-F238E27FC236}">
              <a16:creationId xmlns:a16="http://schemas.microsoft.com/office/drawing/2014/main" id="{00000000-0008-0000-0A00-000004000000}"/>
            </a:ext>
          </a:extLst>
        </xdr:cNvPr>
        <xdr:cNvGrpSpPr/>
      </xdr:nvGrpSpPr>
      <xdr:grpSpPr>
        <a:xfrm>
          <a:off x="0" y="0"/>
          <a:ext cx="0" cy="0"/>
          <a:chOff x="0" y="0"/>
          <a:chExt cx="0" cy="0"/>
        </a:xfrm>
      </xdr:grpSpPr>
      <xdr:sp macro="" textlink="">
        <xdr:nvSpPr>
          <xdr:cNvPr id="5" name="Line 64">
            <a:extLst>
              <a:ext uri="{FF2B5EF4-FFF2-40B4-BE49-F238E27FC236}">
                <a16:creationId xmlns:a16="http://schemas.microsoft.com/office/drawing/2014/main" id="{00000000-0008-0000-0A00-000005000000}"/>
              </a:ext>
            </a:extLst>
          </xdr:cNvPr>
          <xdr:cNvSpPr>
            <a:spLocks noChangeShapeType="1"/>
          </xdr:cNvSpPr>
        </xdr:nvSpPr>
        <xdr:spPr bwMode="auto">
          <a:xfrm>
            <a:off x="407" y="374"/>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6" name="Line 65">
            <a:extLst>
              <a:ext uri="{FF2B5EF4-FFF2-40B4-BE49-F238E27FC236}">
                <a16:creationId xmlns:a16="http://schemas.microsoft.com/office/drawing/2014/main" id="{00000000-0008-0000-0A00-000006000000}"/>
              </a:ext>
            </a:extLst>
          </xdr:cNvPr>
          <xdr:cNvSpPr>
            <a:spLocks noChangeShapeType="1"/>
          </xdr:cNvSpPr>
        </xdr:nvSpPr>
        <xdr:spPr bwMode="auto">
          <a:xfrm>
            <a:off x="426" y="374"/>
            <a:ext cx="0" cy="1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7" name="Line 66">
            <a:extLst>
              <a:ext uri="{FF2B5EF4-FFF2-40B4-BE49-F238E27FC236}">
                <a16:creationId xmlns:a16="http://schemas.microsoft.com/office/drawing/2014/main" id="{00000000-0008-0000-0A00-000007000000}"/>
              </a:ext>
            </a:extLst>
          </xdr:cNvPr>
          <xdr:cNvSpPr>
            <a:spLocks noChangeShapeType="1"/>
          </xdr:cNvSpPr>
        </xdr:nvSpPr>
        <xdr:spPr bwMode="auto">
          <a:xfrm flipH="1">
            <a:off x="409" y="538"/>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4</xdr:col>
      <xdr:colOff>0</xdr:colOff>
      <xdr:row>3</xdr:row>
      <xdr:rowOff>0</xdr:rowOff>
    </xdr:from>
    <xdr:to>
      <xdr:col>4</xdr:col>
      <xdr:colOff>0</xdr:colOff>
      <xdr:row>4</xdr:row>
      <xdr:rowOff>0</xdr:rowOff>
    </xdr:to>
    <xdr:sp macro="" textlink="">
      <xdr:nvSpPr>
        <xdr:cNvPr id="9" name="Text 1">
          <a:extLst>
            <a:ext uri="{FF2B5EF4-FFF2-40B4-BE49-F238E27FC236}">
              <a16:creationId xmlns:a16="http://schemas.microsoft.com/office/drawing/2014/main" id="{00000000-0008-0000-0A00-000009000000}"/>
            </a:ext>
          </a:extLst>
        </xdr:cNvPr>
        <xdr:cNvSpPr txBox="1">
          <a:spLocks noChangeArrowheads="1"/>
        </xdr:cNvSpPr>
      </xdr:nvSpPr>
      <xdr:spPr bwMode="auto">
        <a:xfrm>
          <a:off x="2657475" y="1177290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Höchstwert</a:t>
          </a:r>
        </a:p>
      </xdr:txBody>
    </xdr:sp>
    <xdr:clientData/>
  </xdr:twoCellAnchor>
  <xdr:twoCellAnchor>
    <xdr:from>
      <xdr:col>4</xdr:col>
      <xdr:colOff>0</xdr:colOff>
      <xdr:row>3</xdr:row>
      <xdr:rowOff>0</xdr:rowOff>
    </xdr:from>
    <xdr:to>
      <xdr:col>4</xdr:col>
      <xdr:colOff>0</xdr:colOff>
      <xdr:row>4</xdr:row>
      <xdr:rowOff>0</xdr:rowOff>
    </xdr:to>
    <xdr:sp macro="" textlink="">
      <xdr:nvSpPr>
        <xdr:cNvPr id="10" name="Text 2">
          <a:extLst>
            <a:ext uri="{FF2B5EF4-FFF2-40B4-BE49-F238E27FC236}">
              <a16:creationId xmlns:a16="http://schemas.microsoft.com/office/drawing/2014/main" id="{00000000-0008-0000-0A00-00000A000000}"/>
            </a:ext>
          </a:extLst>
        </xdr:cNvPr>
        <xdr:cNvSpPr txBox="1">
          <a:spLocks noChangeArrowheads="1"/>
        </xdr:cNvSpPr>
      </xdr:nvSpPr>
      <xdr:spPr bwMode="auto">
        <a:xfrm>
          <a:off x="2657475" y="1177290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Tiefstwert</a:t>
          </a:r>
        </a:p>
      </xdr:txBody>
    </xdr:sp>
    <xdr:clientData/>
  </xdr:twoCellAnchor>
  <xdr:twoCellAnchor editAs="absolute">
    <xdr:from>
      <xdr:col>0</xdr:col>
      <xdr:colOff>28575</xdr:colOff>
      <xdr:row>21</xdr:row>
      <xdr:rowOff>43402</xdr:rowOff>
    </xdr:from>
    <xdr:to>
      <xdr:col>11</xdr:col>
      <xdr:colOff>138981</xdr:colOff>
      <xdr:row>46</xdr:row>
      <xdr:rowOff>16815</xdr:rowOff>
    </xdr:to>
    <xdr:graphicFrame macro="">
      <xdr:nvGraphicFramePr>
        <xdr:cNvPr id="11" name="Diagramm 7">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57978</xdr:colOff>
      <xdr:row>50</xdr:row>
      <xdr:rowOff>159607</xdr:rowOff>
    </xdr:from>
    <xdr:to>
      <xdr:col>11</xdr:col>
      <xdr:colOff>168384</xdr:colOff>
      <xdr:row>81</xdr:row>
      <xdr:rowOff>138915</xdr:rowOff>
    </xdr:to>
    <xdr:graphicFrame macro="">
      <xdr:nvGraphicFramePr>
        <xdr:cNvPr id="12" name="Diagramm 7">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80010</xdr:colOff>
      <xdr:row>81</xdr:row>
      <xdr:rowOff>2651</xdr:rowOff>
    </xdr:from>
    <xdr:to>
      <xdr:col>11</xdr:col>
      <xdr:colOff>190416</xdr:colOff>
      <xdr:row>104</xdr:row>
      <xdr:rowOff>0</xdr:rowOff>
    </xdr:to>
    <xdr:graphicFrame macro="">
      <xdr:nvGraphicFramePr>
        <xdr:cNvPr id="14" name="Diagramm 7">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cdr:y>
    </cdr:from>
    <cdr:to>
      <cdr:x>1</cdr:x>
      <cdr:y>0.12224</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696074" cy="3725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mittleren monatlichen Lufttemperatur 1986 - 2024</a:t>
          </a:r>
        </a:p>
        <a:p xmlns:a="http://schemas.openxmlformats.org/drawingml/2006/main">
          <a:pPr algn="l" rtl="0">
            <a:defRPr sz="1000"/>
          </a:pPr>
          <a:endPar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in °C</a:t>
          </a:r>
        </a:p>
      </cdr:txBody>
    </cdr:sp>
  </cdr:relSizeAnchor>
</c:userShape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3"/>
  <sheetViews>
    <sheetView showGridLines="0" view="pageLayout" topLeftCell="A7" zoomScaleNormal="100" zoomScaleSheetLayoutView="100" workbookViewId="0">
      <selection activeCell="K40" sqref="K40"/>
    </sheetView>
  </sheetViews>
  <sheetFormatPr baseColWidth="10" defaultColWidth="10.85546875" defaultRowHeight="12.75" customHeight="1" x14ac:dyDescent="0.3"/>
  <cols>
    <col min="1" max="1" width="5.28515625" style="1" customWidth="1"/>
    <col min="2" max="2" width="5" style="1" customWidth="1"/>
    <col min="3" max="3" width="3.28515625" style="1" customWidth="1"/>
    <col min="4" max="4" width="15" style="1" customWidth="1"/>
    <col min="5" max="5" width="10.85546875" style="1"/>
    <col min="6" max="6" width="7.85546875" style="1" customWidth="1"/>
    <col min="7" max="7" width="9.7109375" style="1" customWidth="1"/>
    <col min="8" max="8" width="22.85546875" style="1" customWidth="1"/>
    <col min="9" max="9" width="4.42578125" style="1" customWidth="1"/>
    <col min="10" max="10" width="10.85546875" style="1" customWidth="1"/>
    <col min="11" max="16384" width="10.85546875" style="1"/>
  </cols>
  <sheetData>
    <row r="1" spans="1:9" s="160" customFormat="1" ht="12.75" customHeight="1" x14ac:dyDescent="0.2">
      <c r="A1" s="165"/>
      <c r="B1" s="200"/>
      <c r="C1" s="162"/>
      <c r="D1" s="162"/>
      <c r="E1" s="162"/>
      <c r="F1" s="162"/>
      <c r="G1" s="162"/>
      <c r="H1" s="161"/>
      <c r="I1" s="161"/>
    </row>
    <row r="2" spans="1:9" s="160" customFormat="1" ht="12.75" customHeight="1" x14ac:dyDescent="0.2">
      <c r="A2" s="166"/>
      <c r="B2" s="200"/>
      <c r="C2" s="162"/>
      <c r="D2" s="162"/>
      <c r="E2" s="162"/>
      <c r="F2" s="162"/>
      <c r="G2" s="162"/>
      <c r="H2" s="161"/>
      <c r="I2" s="161"/>
    </row>
    <row r="3" spans="1:9" s="160" customFormat="1" ht="63.75" customHeight="1" x14ac:dyDescent="0.2">
      <c r="A3" s="166"/>
      <c r="B3" s="200"/>
      <c r="C3" s="162"/>
      <c r="D3" s="162"/>
      <c r="E3" s="162"/>
      <c r="F3" s="162"/>
      <c r="G3" s="162"/>
      <c r="H3" s="162"/>
      <c r="I3" s="162"/>
    </row>
    <row r="4" spans="1:9" s="160" customFormat="1" ht="12.75" customHeight="1" x14ac:dyDescent="0.2">
      <c r="A4" s="166"/>
      <c r="B4" s="200"/>
      <c r="C4" s="162"/>
      <c r="D4" s="162"/>
      <c r="E4" s="162"/>
      <c r="F4" s="162"/>
      <c r="G4" s="162"/>
      <c r="H4" s="162"/>
      <c r="I4" s="162"/>
    </row>
    <row r="5" spans="1:9" s="160" customFormat="1" ht="12.75" customHeight="1" x14ac:dyDescent="0.2">
      <c r="A5" s="166"/>
      <c r="B5" s="200"/>
      <c r="C5" s="162"/>
      <c r="D5" s="162"/>
      <c r="E5" s="162"/>
      <c r="F5" s="162"/>
      <c r="G5" s="162"/>
      <c r="H5" s="162"/>
      <c r="I5" s="162"/>
    </row>
    <row r="6" spans="1:9" s="160" customFormat="1" ht="12.75" customHeight="1" x14ac:dyDescent="0.4">
      <c r="A6" s="278">
        <v>1</v>
      </c>
      <c r="B6" s="279"/>
      <c r="C6" s="161"/>
      <c r="D6" s="280" t="s">
        <v>633</v>
      </c>
      <c r="E6" s="280"/>
      <c r="F6" s="280"/>
      <c r="G6" s="280"/>
      <c r="H6" s="163"/>
      <c r="I6" s="161"/>
    </row>
    <row r="7" spans="1:9" s="160" customFormat="1" ht="12.75" customHeight="1" x14ac:dyDescent="0.4">
      <c r="A7" s="278"/>
      <c r="B7" s="279"/>
      <c r="C7" s="164"/>
      <c r="D7" s="280"/>
      <c r="E7" s="280"/>
      <c r="F7" s="280"/>
      <c r="G7" s="280"/>
      <c r="H7" s="163"/>
      <c r="I7" s="161"/>
    </row>
    <row r="8" spans="1:9" s="160" customFormat="1" ht="12.75" customHeight="1" x14ac:dyDescent="0.4">
      <c r="A8" s="278"/>
      <c r="B8" s="279"/>
      <c r="C8" s="164"/>
      <c r="D8" s="280"/>
      <c r="E8" s="280"/>
      <c r="F8" s="280"/>
      <c r="G8" s="280"/>
      <c r="H8" s="163"/>
      <c r="I8" s="161"/>
    </row>
    <row r="9" spans="1:9" s="160" customFormat="1" ht="12.75" customHeight="1" x14ac:dyDescent="0.2">
      <c r="A9" s="166"/>
      <c r="B9" s="200"/>
      <c r="C9" s="164"/>
      <c r="D9" s="280"/>
      <c r="E9" s="280"/>
      <c r="F9" s="280"/>
      <c r="G9" s="280"/>
      <c r="H9" s="161"/>
      <c r="I9" s="161"/>
    </row>
    <row r="10" spans="1:9" s="160" customFormat="1" ht="12.75" customHeight="1" x14ac:dyDescent="0.2">
      <c r="A10" s="166"/>
      <c r="B10" s="200"/>
      <c r="C10" s="164"/>
      <c r="D10" s="280"/>
      <c r="E10" s="280"/>
      <c r="F10" s="280"/>
      <c r="G10" s="280"/>
      <c r="H10" s="161"/>
      <c r="I10" s="161"/>
    </row>
    <row r="11" spans="1:9" s="160" customFormat="1" ht="12.75" customHeight="1" x14ac:dyDescent="0.2">
      <c r="A11" s="166"/>
      <c r="B11" s="200"/>
      <c r="C11" s="162"/>
      <c r="D11" s="280"/>
      <c r="E11" s="280"/>
      <c r="F11" s="280"/>
      <c r="G11" s="280"/>
      <c r="H11" s="161"/>
      <c r="I11" s="161"/>
    </row>
    <row r="12" spans="1:9" s="160" customFormat="1" ht="12.75" customHeight="1" x14ac:dyDescent="0.2">
      <c r="A12" s="166"/>
      <c r="B12" s="200"/>
      <c r="C12" s="162"/>
      <c r="D12" s="280"/>
      <c r="E12" s="280"/>
      <c r="F12" s="280"/>
      <c r="G12" s="280"/>
      <c r="H12" s="161"/>
      <c r="I12" s="161"/>
    </row>
    <row r="13" spans="1:9" s="160" customFormat="1" ht="12.75" customHeight="1" x14ac:dyDescent="0.2">
      <c r="A13" s="166"/>
      <c r="B13" s="200"/>
      <c r="C13" s="162"/>
      <c r="D13" s="162"/>
      <c r="E13" s="162"/>
      <c r="F13" s="162"/>
      <c r="G13" s="162"/>
      <c r="H13" s="161"/>
      <c r="I13" s="161"/>
    </row>
    <row r="14" spans="1:9" s="160" customFormat="1" ht="12.75" customHeight="1" x14ac:dyDescent="0.2">
      <c r="A14" s="166"/>
      <c r="B14" s="200"/>
      <c r="C14" s="162"/>
      <c r="D14" s="162"/>
      <c r="E14" s="162"/>
      <c r="F14" s="162"/>
      <c r="G14" s="162"/>
      <c r="H14" s="161"/>
      <c r="I14" s="161"/>
    </row>
    <row r="15" spans="1:9" s="160" customFormat="1" ht="12.75" customHeight="1" x14ac:dyDescent="0.2">
      <c r="A15" s="166"/>
      <c r="B15" s="200"/>
      <c r="C15" s="162"/>
      <c r="D15" s="162"/>
      <c r="E15" s="162"/>
      <c r="F15" s="162"/>
      <c r="G15" s="162"/>
      <c r="H15" s="161"/>
      <c r="I15" s="161"/>
    </row>
    <row r="16" spans="1:9" s="160" customFormat="1" ht="12.75" customHeight="1" x14ac:dyDescent="0.2">
      <c r="A16" s="161"/>
      <c r="B16" s="161"/>
      <c r="C16" s="161"/>
      <c r="D16" s="161"/>
      <c r="E16" s="161"/>
      <c r="F16" s="161"/>
      <c r="G16" s="161"/>
      <c r="H16" s="161"/>
      <c r="I16" s="161"/>
    </row>
    <row r="17" spans="1:10" s="160" customFormat="1" ht="12.75" customHeight="1" x14ac:dyDescent="0.2">
      <c r="A17" s="161"/>
      <c r="B17" s="161"/>
      <c r="C17" s="161"/>
      <c r="D17" s="161"/>
      <c r="E17" s="161"/>
      <c r="F17" s="161"/>
      <c r="G17" s="161"/>
      <c r="H17" s="161"/>
      <c r="I17" s="161"/>
    </row>
    <row r="18" spans="1:10" s="160" customFormat="1" ht="12.75" customHeight="1" x14ac:dyDescent="0.2">
      <c r="A18" s="161"/>
      <c r="B18" s="161"/>
      <c r="C18" s="161"/>
      <c r="D18" s="161"/>
      <c r="E18" s="161"/>
      <c r="F18" s="161"/>
      <c r="G18" s="161"/>
      <c r="H18" s="161"/>
      <c r="I18" s="161"/>
    </row>
    <row r="19" spans="1:10" s="160" customFormat="1" ht="12.75" customHeight="1" x14ac:dyDescent="0.2">
      <c r="A19" s="161"/>
      <c r="B19" s="161"/>
      <c r="C19" s="161"/>
      <c r="D19" s="161"/>
      <c r="E19" s="161"/>
      <c r="F19" s="161"/>
      <c r="G19" s="161"/>
      <c r="H19" s="161"/>
      <c r="I19" s="161"/>
    </row>
    <row r="20" spans="1:10" s="2" customFormat="1" ht="27" customHeight="1" x14ac:dyDescent="0.3">
      <c r="B20" s="274" t="s">
        <v>0</v>
      </c>
      <c r="C20" s="274"/>
      <c r="D20" s="274"/>
      <c r="E20" s="274"/>
      <c r="F20" s="274"/>
      <c r="G20" s="274"/>
      <c r="H20" s="274"/>
      <c r="I20" s="155"/>
    </row>
    <row r="21" spans="1:10" s="2" customFormat="1" ht="12.75" customHeight="1" x14ac:dyDescent="0.3">
      <c r="A21" s="156"/>
      <c r="B21" s="156"/>
      <c r="C21" s="156"/>
      <c r="D21" s="156"/>
      <c r="E21" s="156"/>
      <c r="F21" s="156"/>
      <c r="G21" s="156"/>
      <c r="H21" s="156"/>
      <c r="I21" s="157" t="s">
        <v>1</v>
      </c>
    </row>
    <row r="22" spans="1:10" s="3" customFormat="1" ht="19.7" customHeight="1" x14ac:dyDescent="0.3">
      <c r="A22" s="171"/>
      <c r="C22" s="159" t="s">
        <v>297</v>
      </c>
      <c r="D22" s="171"/>
      <c r="E22" s="171"/>
      <c r="F22" s="171"/>
      <c r="G22" s="171"/>
      <c r="H22" s="171"/>
      <c r="I22" s="273">
        <v>2</v>
      </c>
      <c r="J22" s="172"/>
    </row>
    <row r="23" spans="1:10" s="260" customFormat="1" ht="19.7" customHeight="1" x14ac:dyDescent="0.3">
      <c r="A23" s="246"/>
      <c r="C23" s="159" t="s">
        <v>678</v>
      </c>
      <c r="D23" s="246"/>
      <c r="E23" s="246"/>
      <c r="F23" s="246"/>
      <c r="G23" s="246"/>
      <c r="H23" s="246"/>
      <c r="I23" s="273">
        <v>3</v>
      </c>
      <c r="J23" s="172"/>
    </row>
    <row r="24" spans="1:10" s="3" customFormat="1" ht="19.7" customHeight="1" x14ac:dyDescent="0.3">
      <c r="A24" s="156"/>
      <c r="B24" s="158"/>
      <c r="C24" s="159" t="s">
        <v>2</v>
      </c>
      <c r="D24" s="156"/>
      <c r="E24" s="156"/>
      <c r="F24" s="156"/>
      <c r="G24" s="156"/>
      <c r="H24" s="156"/>
      <c r="I24" s="273">
        <v>4</v>
      </c>
      <c r="J24" s="172"/>
    </row>
    <row r="25" spans="1:10" s="3" customFormat="1" ht="19.7" customHeight="1" x14ac:dyDescent="0.3">
      <c r="A25" s="156"/>
      <c r="B25" s="158"/>
      <c r="C25" s="159" t="s">
        <v>481</v>
      </c>
      <c r="D25" s="156"/>
      <c r="E25" s="156"/>
      <c r="F25" s="156"/>
      <c r="G25" s="156"/>
      <c r="H25" s="156"/>
      <c r="I25" s="273">
        <v>9</v>
      </c>
      <c r="J25" s="157"/>
    </row>
    <row r="26" spans="1:10" s="3" customFormat="1" ht="19.7" customHeight="1" x14ac:dyDescent="0.3">
      <c r="A26" s="156"/>
      <c r="B26" s="158"/>
      <c r="C26" s="159" t="s">
        <v>470</v>
      </c>
      <c r="D26" s="156"/>
      <c r="E26" s="156"/>
      <c r="F26" s="156"/>
      <c r="G26" s="156"/>
      <c r="H26" s="156"/>
      <c r="I26" s="273">
        <v>10</v>
      </c>
      <c r="J26" s="157"/>
    </row>
    <row r="27" spans="1:10" s="3" customFormat="1" ht="19.7" customHeight="1" x14ac:dyDescent="0.3">
      <c r="A27" s="175"/>
      <c r="B27" s="158"/>
      <c r="C27" s="159" t="s">
        <v>471</v>
      </c>
      <c r="D27" s="175"/>
      <c r="E27" s="175"/>
      <c r="F27" s="175"/>
      <c r="G27" s="175"/>
      <c r="H27" s="175"/>
      <c r="I27" s="273">
        <v>11</v>
      </c>
      <c r="J27" s="157"/>
    </row>
    <row r="28" spans="1:10" s="3" customFormat="1" ht="19.7" customHeight="1" x14ac:dyDescent="0.3">
      <c r="A28" s="246"/>
      <c r="B28" s="158">
        <v>100</v>
      </c>
      <c r="C28" s="159" t="s">
        <v>609</v>
      </c>
      <c r="D28" s="156"/>
      <c r="E28" s="156"/>
      <c r="F28" s="156"/>
      <c r="G28" s="156"/>
      <c r="H28" s="156"/>
      <c r="I28" s="273">
        <v>12</v>
      </c>
      <c r="J28" s="157"/>
    </row>
    <row r="29" spans="1:10" s="3" customFormat="1" ht="19.7" customHeight="1" x14ac:dyDescent="0.3">
      <c r="A29" s="246"/>
      <c r="B29" s="158">
        <v>101</v>
      </c>
      <c r="C29" s="159" t="s">
        <v>3</v>
      </c>
      <c r="D29" s="156"/>
      <c r="E29" s="156"/>
      <c r="F29" s="156"/>
      <c r="G29" s="156"/>
      <c r="H29" s="156"/>
      <c r="I29" s="273">
        <v>13</v>
      </c>
      <c r="J29" s="157"/>
    </row>
    <row r="30" spans="1:10" s="3" customFormat="1" ht="19.7" customHeight="1" x14ac:dyDescent="0.3">
      <c r="A30" s="156"/>
      <c r="B30" s="158" t="s">
        <v>4</v>
      </c>
      <c r="C30" s="159" t="s">
        <v>607</v>
      </c>
      <c r="D30" s="156"/>
      <c r="E30" s="156"/>
      <c r="F30" s="156"/>
      <c r="G30" s="156"/>
      <c r="H30" s="156"/>
      <c r="I30" s="273">
        <v>13</v>
      </c>
      <c r="J30" s="157"/>
    </row>
    <row r="31" spans="1:10" s="3" customFormat="1" ht="19.7" customHeight="1" x14ac:dyDescent="0.3">
      <c r="A31" s="224"/>
      <c r="B31" s="158">
        <v>102</v>
      </c>
      <c r="C31" s="159" t="s">
        <v>611</v>
      </c>
      <c r="D31" s="156"/>
      <c r="E31" s="156"/>
      <c r="F31" s="156"/>
      <c r="G31" s="156"/>
      <c r="H31" s="156"/>
      <c r="I31" s="273">
        <v>14</v>
      </c>
      <c r="J31" s="157"/>
    </row>
    <row r="32" spans="1:10" s="3" customFormat="1" ht="19.7" customHeight="1" x14ac:dyDescent="0.3">
      <c r="A32" s="224"/>
      <c r="B32" s="158">
        <v>103</v>
      </c>
      <c r="C32" s="159" t="s">
        <v>619</v>
      </c>
      <c r="D32" s="156"/>
      <c r="E32" s="156"/>
      <c r="F32" s="156"/>
      <c r="G32" s="156"/>
      <c r="H32" s="156"/>
      <c r="I32" s="273">
        <v>15</v>
      </c>
      <c r="J32" s="157"/>
    </row>
    <row r="33" spans="1:10" s="3" customFormat="1" ht="19.7" customHeight="1" x14ac:dyDescent="0.3">
      <c r="A33" s="224"/>
      <c r="B33" s="158">
        <v>104</v>
      </c>
      <c r="C33" s="159" t="s">
        <v>621</v>
      </c>
      <c r="D33" s="156"/>
      <c r="E33" s="156"/>
      <c r="F33" s="156"/>
      <c r="G33" s="156"/>
      <c r="H33" s="156"/>
      <c r="I33" s="273">
        <v>17</v>
      </c>
      <c r="J33" s="157"/>
    </row>
    <row r="34" spans="1:10" s="3" customFormat="1" ht="19.7" customHeight="1" x14ac:dyDescent="0.3">
      <c r="A34" s="224"/>
      <c r="B34" s="158">
        <v>105</v>
      </c>
      <c r="C34" s="159" t="s">
        <v>680</v>
      </c>
      <c r="D34" s="159"/>
      <c r="E34" s="159"/>
      <c r="F34" s="159"/>
      <c r="G34" s="159"/>
      <c r="H34" s="159"/>
      <c r="I34" s="273">
        <v>19</v>
      </c>
      <c r="J34" s="157"/>
    </row>
    <row r="35" spans="1:10" s="3" customFormat="1" ht="19.7" customHeight="1" x14ac:dyDescent="0.3">
      <c r="A35" s="156"/>
      <c r="C35" s="159" t="s">
        <v>5</v>
      </c>
      <c r="D35" s="159"/>
      <c r="E35" s="159"/>
      <c r="F35" s="159"/>
      <c r="G35" s="159"/>
      <c r="H35" s="159"/>
      <c r="I35" s="273">
        <v>21</v>
      </c>
      <c r="J35" s="157"/>
    </row>
    <row r="36" spans="1:10" s="3" customFormat="1" ht="24.95" customHeight="1" x14ac:dyDescent="0.3">
      <c r="A36" s="130"/>
      <c r="B36" s="132"/>
      <c r="C36" s="130"/>
      <c r="D36" s="130"/>
      <c r="E36" s="130"/>
      <c r="F36" s="130"/>
      <c r="G36" s="130"/>
      <c r="H36" s="130"/>
      <c r="I36" s="131"/>
    </row>
    <row r="37" spans="1:10" s="3" customFormat="1" ht="24.95" customHeight="1" x14ac:dyDescent="0.3">
      <c r="A37" s="130"/>
      <c r="B37" s="132"/>
      <c r="C37" s="130"/>
      <c r="D37" s="130"/>
      <c r="E37" s="130"/>
      <c r="F37" s="130"/>
      <c r="G37" s="130"/>
      <c r="H37" s="130"/>
      <c r="I37" s="131"/>
    </row>
    <row r="38" spans="1:10" s="3" customFormat="1" ht="24.75" customHeight="1" x14ac:dyDescent="0.3">
      <c r="A38" s="130"/>
      <c r="B38" s="132"/>
      <c r="C38" s="130"/>
      <c r="D38" s="130"/>
      <c r="E38" s="130"/>
      <c r="F38" s="130"/>
      <c r="G38" s="130"/>
      <c r="H38" s="130"/>
      <c r="I38" s="131"/>
    </row>
    <row r="39" spans="1:10" s="3" customFormat="1" ht="24.75" customHeight="1" x14ac:dyDescent="0.3">
      <c r="A39" s="130"/>
      <c r="B39" s="132"/>
      <c r="C39" s="130"/>
      <c r="D39" s="130"/>
      <c r="E39" s="130"/>
      <c r="F39" s="130"/>
      <c r="G39" s="130"/>
      <c r="H39" s="130"/>
      <c r="I39" s="131"/>
    </row>
    <row r="40" spans="1:10" s="3" customFormat="1" ht="24.75" customHeight="1" x14ac:dyDescent="0.3">
      <c r="A40" s="130"/>
      <c r="B40" s="132"/>
      <c r="C40" s="130"/>
      <c r="D40" s="130"/>
      <c r="E40" s="130"/>
      <c r="F40" s="130"/>
      <c r="G40" s="130"/>
      <c r="H40" s="130"/>
      <c r="I40" s="131"/>
    </row>
    <row r="41" spans="1:10" s="3" customFormat="1" ht="24.95" customHeight="1" x14ac:dyDescent="0.3">
      <c r="A41" s="130"/>
      <c r="B41" s="132"/>
      <c r="C41" s="130"/>
      <c r="D41" s="130"/>
      <c r="E41" s="130"/>
      <c r="F41" s="130"/>
      <c r="G41" s="130"/>
      <c r="H41" s="130"/>
      <c r="I41" s="131"/>
    </row>
    <row r="42" spans="1:10" s="3" customFormat="1" ht="24.75" customHeight="1" x14ac:dyDescent="0.3">
      <c r="A42" s="130"/>
      <c r="B42" s="132"/>
      <c r="C42" s="130"/>
      <c r="D42" s="130"/>
      <c r="E42" s="130"/>
      <c r="F42" s="130"/>
      <c r="G42" s="130"/>
      <c r="H42" s="130"/>
      <c r="I42" s="131"/>
    </row>
    <row r="43" spans="1:10" s="3" customFormat="1" ht="24.95" customHeight="1" x14ac:dyDescent="0.3">
      <c r="A43" s="130"/>
      <c r="B43" s="132"/>
      <c r="C43" s="130"/>
      <c r="D43" s="130"/>
      <c r="E43" s="130"/>
      <c r="F43" s="130"/>
      <c r="G43" s="130"/>
      <c r="H43" s="130"/>
      <c r="I43" s="131"/>
    </row>
    <row r="44" spans="1:10" s="3" customFormat="1" ht="24.75" customHeight="1" x14ac:dyDescent="0.3">
      <c r="A44" s="130"/>
      <c r="B44" s="132"/>
      <c r="C44" s="130"/>
      <c r="D44" s="130"/>
      <c r="E44" s="130"/>
      <c r="F44" s="130"/>
      <c r="G44" s="130"/>
      <c r="H44" s="130"/>
      <c r="I44" s="131"/>
    </row>
    <row r="45" spans="1:10" s="3" customFormat="1" ht="24.95" customHeight="1" x14ac:dyDescent="0.3">
      <c r="A45" s="130"/>
      <c r="B45" s="132"/>
      <c r="C45" s="130"/>
      <c r="D45" s="130"/>
      <c r="E45" s="130"/>
      <c r="F45" s="130"/>
      <c r="G45" s="130"/>
      <c r="H45" s="130"/>
      <c r="I45" s="131"/>
    </row>
    <row r="46" spans="1:10" s="3" customFormat="1" ht="24.95" customHeight="1" x14ac:dyDescent="0.3">
      <c r="A46" s="130"/>
      <c r="B46" s="130"/>
      <c r="C46" s="130"/>
      <c r="D46" s="130"/>
      <c r="E46" s="130"/>
      <c r="F46" s="130"/>
      <c r="G46" s="130"/>
      <c r="H46" s="130"/>
      <c r="I46" s="131"/>
    </row>
    <row r="47" spans="1:10" s="3" customFormat="1" ht="22.5" customHeight="1" x14ac:dyDescent="0.3">
      <c r="A47" s="2"/>
      <c r="B47" s="2"/>
      <c r="C47" s="2"/>
      <c r="D47" s="2"/>
      <c r="E47" s="2"/>
      <c r="F47" s="2"/>
      <c r="G47" s="2"/>
      <c r="H47" s="2"/>
      <c r="I47" s="5"/>
    </row>
    <row r="48" spans="1:10" s="2" customFormat="1" ht="24.95" customHeight="1" x14ac:dyDescent="0.35">
      <c r="B48" s="4"/>
      <c r="I48" s="5"/>
    </row>
    <row r="49" spans="1:9" s="2" customFormat="1" ht="4.5" customHeight="1" x14ac:dyDescent="0.3">
      <c r="B49" s="6"/>
      <c r="I49" s="5"/>
    </row>
    <row r="50" spans="1:9" s="3" customFormat="1" ht="24.95" customHeight="1" x14ac:dyDescent="0.3">
      <c r="A50" s="2"/>
      <c r="B50" s="7"/>
      <c r="C50" s="2"/>
      <c r="D50" s="2"/>
      <c r="E50" s="2"/>
      <c r="F50" s="2"/>
      <c r="G50" s="2"/>
      <c r="H50" s="2"/>
      <c r="I50" s="5"/>
    </row>
    <row r="51" spans="1:9" s="3" customFormat="1" ht="24.95" customHeight="1" x14ac:dyDescent="0.3">
      <c r="A51" s="2"/>
      <c r="B51" s="7"/>
      <c r="C51" s="2"/>
      <c r="D51" s="2"/>
      <c r="E51" s="2"/>
      <c r="F51" s="2"/>
      <c r="G51" s="2"/>
      <c r="H51" s="2"/>
      <c r="I51" s="5"/>
    </row>
    <row r="52" spans="1:9" s="3" customFormat="1" ht="24.95" customHeight="1" x14ac:dyDescent="0.3">
      <c r="A52" s="2"/>
      <c r="B52" s="7"/>
      <c r="C52" s="2"/>
      <c r="D52" s="2"/>
      <c r="E52" s="2"/>
      <c r="F52" s="2"/>
      <c r="G52" s="2"/>
      <c r="H52" s="2"/>
      <c r="I52" s="5"/>
    </row>
    <row r="53" spans="1:9" s="3" customFormat="1" ht="24.95" customHeight="1" x14ac:dyDescent="0.3">
      <c r="A53" s="2"/>
      <c r="B53" s="7"/>
      <c r="C53" s="2"/>
      <c r="D53" s="2"/>
      <c r="E53" s="2"/>
      <c r="F53" s="2"/>
      <c r="G53" s="2"/>
      <c r="H53" s="2"/>
      <c r="I53" s="5"/>
    </row>
    <row r="54" spans="1:9" s="3" customFormat="1" ht="24.95" customHeight="1" x14ac:dyDescent="0.3">
      <c r="A54" s="2"/>
      <c r="B54" s="7"/>
      <c r="C54" s="2"/>
      <c r="D54" s="2"/>
      <c r="E54" s="2"/>
      <c r="F54" s="2"/>
      <c r="G54" s="2"/>
      <c r="H54" s="2"/>
      <c r="I54" s="5"/>
    </row>
    <row r="55" spans="1:9" s="3" customFormat="1" ht="24.95" customHeight="1" x14ac:dyDescent="0.3">
      <c r="A55" s="2"/>
      <c r="B55" s="7"/>
      <c r="C55" s="2"/>
      <c r="D55" s="2"/>
      <c r="E55" s="2"/>
      <c r="F55" s="2"/>
      <c r="G55" s="2"/>
      <c r="H55" s="2"/>
      <c r="I55" s="5"/>
    </row>
    <row r="56" spans="1:9" s="3" customFormat="1" ht="24.95" customHeight="1" x14ac:dyDescent="0.3">
      <c r="A56" s="2"/>
      <c r="B56" s="7"/>
      <c r="C56" s="2"/>
      <c r="D56" s="2"/>
      <c r="E56" s="2"/>
      <c r="F56" s="2"/>
      <c r="G56" s="2"/>
      <c r="H56" s="2"/>
      <c r="I56" s="5"/>
    </row>
    <row r="57" spans="1:9" s="3" customFormat="1" ht="20.25" customHeight="1" x14ac:dyDescent="0.3">
      <c r="A57" s="2"/>
      <c r="B57" s="7"/>
      <c r="C57" s="2"/>
      <c r="D57" s="2"/>
      <c r="E57" s="2"/>
      <c r="F57" s="2"/>
      <c r="G57" s="2"/>
      <c r="H57" s="2"/>
      <c r="I57" s="5"/>
    </row>
    <row r="58" spans="1:9" s="2" customFormat="1" ht="24.95" customHeight="1" x14ac:dyDescent="0.35">
      <c r="B58" s="4"/>
      <c r="I58" s="5"/>
    </row>
    <row r="59" spans="1:9" s="2" customFormat="1" ht="7.5" customHeight="1" x14ac:dyDescent="0.3">
      <c r="B59" s="6"/>
      <c r="I59" s="5"/>
    </row>
    <row r="60" spans="1:9" s="2" customFormat="1" ht="24.95" customHeight="1" x14ac:dyDescent="0.3">
      <c r="B60" s="7"/>
      <c r="I60" s="5"/>
    </row>
    <row r="61" spans="1:9" s="2" customFormat="1" ht="24.95" customHeight="1" x14ac:dyDescent="0.3">
      <c r="B61" s="7"/>
      <c r="I61" s="5"/>
    </row>
    <row r="62" spans="1:9" s="2" customFormat="1" ht="24.95" customHeight="1" x14ac:dyDescent="0.3">
      <c r="B62" s="7"/>
      <c r="I62" s="5"/>
    </row>
    <row r="63" spans="1:9" s="2" customFormat="1" ht="24.95" customHeight="1" x14ac:dyDescent="0.3">
      <c r="B63" s="7"/>
      <c r="I63" s="5"/>
    </row>
    <row r="64" spans="1:9" s="2" customFormat="1" ht="24.95" customHeight="1" x14ac:dyDescent="0.3">
      <c r="B64" s="7"/>
      <c r="I64" s="5"/>
    </row>
    <row r="65" spans="2:9" s="2" customFormat="1" ht="24.95" customHeight="1" x14ac:dyDescent="0.3">
      <c r="B65" s="7"/>
      <c r="I65" s="5"/>
    </row>
    <row r="66" spans="2:9" s="2" customFormat="1" ht="24.95" customHeight="1" x14ac:dyDescent="0.3">
      <c r="B66" s="7"/>
      <c r="I66" s="5"/>
    </row>
    <row r="67" spans="2:9" s="2" customFormat="1" ht="24.95" customHeight="1" x14ac:dyDescent="0.3">
      <c r="B67" s="7"/>
      <c r="I67" s="5"/>
    </row>
    <row r="68" spans="2:9" ht="24.95" customHeight="1" x14ac:dyDescent="0.3">
      <c r="B68" s="7"/>
      <c r="I68" s="5"/>
    </row>
    <row r="69" spans="2:9" ht="24.95" customHeight="1" x14ac:dyDescent="0.3">
      <c r="B69" s="7"/>
      <c r="I69" s="5"/>
    </row>
    <row r="70" spans="2:9" ht="24.95" customHeight="1" x14ac:dyDescent="0.3">
      <c r="B70" s="7"/>
      <c r="I70" s="5"/>
    </row>
    <row r="71" spans="2:9" ht="24.95" customHeight="1" x14ac:dyDescent="0.3">
      <c r="B71" s="7"/>
      <c r="I71" s="5"/>
    </row>
    <row r="72" spans="2:9" ht="24.95" customHeight="1" x14ac:dyDescent="0.3">
      <c r="B72" s="7"/>
      <c r="I72" s="5"/>
    </row>
    <row r="73" spans="2:9" ht="24.75" customHeight="1" x14ac:dyDescent="0.3">
      <c r="B73" s="7"/>
      <c r="I73" s="5"/>
    </row>
  </sheetData>
  <mergeCells count="2">
    <mergeCell ref="A6:B8"/>
    <mergeCell ref="D6:G12"/>
  </mergeCells>
  <hyperlinks>
    <hyperlink ref="C24" location="Geschichte!A1" display="Ausgewählte Daten aus der Geschichte Lübecks "/>
    <hyperlink ref="C25" location="geographie!A1" display="Geographische Daten"/>
    <hyperlink ref="C26" location="VAnbindung!A1" display="Verkehrsanbindungen und kleinräumige Gliederung"/>
    <hyperlink ref="C28" location="'100'!A1" display="Entwicklung ausgewählter Zahlen im Überblick 2005 - 2019"/>
    <hyperlink ref="C29" location="'101_101a'!A1" display="Entwicklung der Flächennutzung 2004 - 2015 in Hektar"/>
    <hyperlink ref="C30" location="'101_101a'!A1" display="Entwicklung der Flächennutzung 2016 - 2023 in Hektar"/>
    <hyperlink ref="C31" location="'102'!A1" display="Natur- und Landschaftsschutzgebiete 2018"/>
    <hyperlink ref="C32" location="'103'!Druckbereich" display="Entwicklung der Lufttemperatur, Niederschläge und Windverhältnisse 2010 - 2019"/>
    <hyperlink ref="C33" location="'104 '!A1" display="Entwicklung der Lufttemperatur, Sonnenscheindauer und Niederschlagsmenge 1986 - 2024"/>
    <hyperlink ref="C23" location="Kernaussagen!Druckbereich" display="Kernaussagen"/>
    <hyperlink ref="C22" location="VO_K1!A1" display="Zeichenerklärung / Abkürzungen"/>
    <hyperlink ref="C27" location="Gebietsaenderungen!_Toc74475570" display="Gebietsänderungen und kleinräumige Gliederung"/>
    <hyperlink ref="C34" location="'105'!A1" display="Entwicklung der Tage mit besonderen Klimaeigenschaften 1986 - 2024"/>
    <hyperlink ref="C35" location="Glossar!Druckbereich" display="Glossar"/>
  </hyperlink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5"/>
  <sheetViews>
    <sheetView showGridLines="0" view="pageLayout" topLeftCell="A25" zoomScaleNormal="100" zoomScaleSheetLayoutView="98" workbookViewId="0">
      <selection activeCell="K40" sqref="K40"/>
    </sheetView>
  </sheetViews>
  <sheetFormatPr baseColWidth="10" defaultColWidth="11.42578125" defaultRowHeight="12.75" x14ac:dyDescent="0.25"/>
  <cols>
    <col min="1" max="1" width="5.42578125" style="63" customWidth="1"/>
    <col min="2" max="2" width="33.140625" style="63" customWidth="1"/>
    <col min="3" max="3" width="26.85546875" style="63" customWidth="1"/>
    <col min="4" max="4" width="10.42578125" style="63" customWidth="1"/>
    <col min="5" max="5" width="8.7109375" style="63" customWidth="1"/>
    <col min="6" max="16384" width="11.42578125" style="240"/>
  </cols>
  <sheetData>
    <row r="1" spans="1:14" s="230" customFormat="1" ht="22.15" customHeight="1" x14ac:dyDescent="0.3">
      <c r="A1" s="15" t="str">
        <f>CONCATENATE(Inhalt_K1!B31,"  ",Inhalt_K1!C31)</f>
        <v>102  Natur- und Landschaftsschutzgebiete 2025</v>
      </c>
      <c r="B1" s="10"/>
      <c r="C1" s="10"/>
      <c r="D1" s="10"/>
      <c r="E1" s="10"/>
      <c r="F1" s="229"/>
      <c r="G1" s="229"/>
      <c r="H1" s="229"/>
      <c r="I1" s="229"/>
      <c r="J1" s="229"/>
      <c r="K1" s="229"/>
      <c r="L1" s="229"/>
      <c r="M1" s="229"/>
      <c r="N1" s="229"/>
    </row>
    <row r="2" spans="1:14" s="229" customFormat="1" ht="6.75" customHeight="1" x14ac:dyDescent="0.25">
      <c r="A2" s="10"/>
      <c r="B2" s="10"/>
      <c r="C2" s="10"/>
      <c r="D2" s="10"/>
      <c r="E2" s="10"/>
    </row>
    <row r="3" spans="1:14" s="231" customFormat="1" ht="25.5" customHeight="1" x14ac:dyDescent="0.25">
      <c r="A3" s="69" t="s">
        <v>207</v>
      </c>
      <c r="B3" s="70" t="s">
        <v>208</v>
      </c>
      <c r="C3" s="70" t="s">
        <v>209</v>
      </c>
      <c r="D3" s="70" t="s">
        <v>210</v>
      </c>
      <c r="E3" s="71" t="s">
        <v>211</v>
      </c>
    </row>
    <row r="4" spans="1:14" s="233" customFormat="1" ht="15.6" customHeight="1" x14ac:dyDescent="0.25">
      <c r="A4" s="72" t="s">
        <v>212</v>
      </c>
      <c r="B4" s="73"/>
      <c r="C4" s="74"/>
      <c r="D4" s="75"/>
      <c r="E4" s="76"/>
      <c r="F4" s="232"/>
    </row>
    <row r="5" spans="1:14" s="232" customFormat="1" ht="15" customHeight="1" x14ac:dyDescent="0.25">
      <c r="A5" s="77">
        <v>1</v>
      </c>
      <c r="B5" s="78" t="s">
        <v>213</v>
      </c>
      <c r="C5" s="79" t="s">
        <v>214</v>
      </c>
      <c r="D5" s="204">
        <v>29920</v>
      </c>
      <c r="E5" s="80">
        <v>146</v>
      </c>
    </row>
    <row r="6" spans="1:14" s="232" customFormat="1" ht="27.75" customHeight="1" x14ac:dyDescent="0.25">
      <c r="A6" s="77">
        <v>2</v>
      </c>
      <c r="B6" s="78" t="s">
        <v>215</v>
      </c>
      <c r="C6" s="79" t="s">
        <v>216</v>
      </c>
      <c r="D6" s="204">
        <v>30354</v>
      </c>
      <c r="E6" s="80">
        <v>800</v>
      </c>
    </row>
    <row r="7" spans="1:14" s="232" customFormat="1" ht="24.75" customHeight="1" x14ac:dyDescent="0.25">
      <c r="A7" s="77">
        <v>3</v>
      </c>
      <c r="B7" s="78" t="s">
        <v>217</v>
      </c>
      <c r="C7" s="79" t="s">
        <v>218</v>
      </c>
      <c r="D7" s="204" t="s">
        <v>547</v>
      </c>
      <c r="E7" s="80">
        <v>342</v>
      </c>
    </row>
    <row r="8" spans="1:14" s="232" customFormat="1" ht="12.75" customHeight="1" x14ac:dyDescent="0.25">
      <c r="A8" s="77">
        <v>4</v>
      </c>
      <c r="B8" s="78" t="s">
        <v>219</v>
      </c>
      <c r="C8" s="79" t="s">
        <v>216</v>
      </c>
      <c r="D8" s="204">
        <v>36021</v>
      </c>
      <c r="E8" s="80">
        <v>149</v>
      </c>
    </row>
    <row r="9" spans="1:14" s="232" customFormat="1" ht="15.75" customHeight="1" x14ac:dyDescent="0.25">
      <c r="A9" s="77">
        <v>5</v>
      </c>
      <c r="B9" s="78" t="s">
        <v>220</v>
      </c>
      <c r="C9" s="79" t="s">
        <v>221</v>
      </c>
      <c r="D9" s="204">
        <v>36270</v>
      </c>
      <c r="E9" s="80">
        <v>490</v>
      </c>
    </row>
    <row r="10" spans="1:14" s="232" customFormat="1" ht="25.5" customHeight="1" x14ac:dyDescent="0.25">
      <c r="A10" s="77">
        <v>6</v>
      </c>
      <c r="B10" s="78" t="s">
        <v>222</v>
      </c>
      <c r="C10" s="79" t="s">
        <v>223</v>
      </c>
      <c r="D10" s="204">
        <v>38917</v>
      </c>
      <c r="E10" s="80">
        <v>354</v>
      </c>
    </row>
    <row r="11" spans="1:14" s="234" customFormat="1" ht="12" customHeight="1" x14ac:dyDescent="0.25">
      <c r="A11" s="81" t="s">
        <v>224</v>
      </c>
      <c r="B11" s="82"/>
      <c r="C11" s="83"/>
      <c r="D11" s="205"/>
      <c r="E11" s="84">
        <f>SUM(E5:E10)</f>
        <v>2281</v>
      </c>
    </row>
    <row r="12" spans="1:14" s="233" customFormat="1" ht="15.6" customHeight="1" x14ac:dyDescent="0.25">
      <c r="A12" s="72" t="s">
        <v>225</v>
      </c>
      <c r="B12" s="73"/>
      <c r="C12" s="74"/>
      <c r="D12" s="206"/>
      <c r="E12" s="76"/>
      <c r="F12" s="232"/>
    </row>
    <row r="13" spans="1:14" s="232" customFormat="1" ht="25.5" x14ac:dyDescent="0.25">
      <c r="A13" s="77">
        <v>1</v>
      </c>
      <c r="B13" s="78" t="s">
        <v>226</v>
      </c>
      <c r="C13" s="79" t="s">
        <v>227</v>
      </c>
      <c r="D13" s="204">
        <v>25762</v>
      </c>
      <c r="E13" s="80">
        <v>1065</v>
      </c>
    </row>
    <row r="14" spans="1:14" s="232" customFormat="1" ht="39" customHeight="1" x14ac:dyDescent="0.25">
      <c r="A14" s="77">
        <v>2</v>
      </c>
      <c r="B14" s="78" t="s">
        <v>228</v>
      </c>
      <c r="C14" s="79" t="s">
        <v>229</v>
      </c>
      <c r="D14" s="204" t="s">
        <v>548</v>
      </c>
      <c r="E14" s="80">
        <v>418</v>
      </c>
    </row>
    <row r="15" spans="1:14" s="232" customFormat="1" ht="17.25" customHeight="1" x14ac:dyDescent="0.25">
      <c r="A15" s="77">
        <v>3</v>
      </c>
      <c r="B15" s="78" t="s">
        <v>230</v>
      </c>
      <c r="C15" s="79" t="s">
        <v>231</v>
      </c>
      <c r="D15" s="204">
        <v>33531</v>
      </c>
      <c r="E15" s="80">
        <v>420</v>
      </c>
    </row>
    <row r="16" spans="1:14" s="232" customFormat="1" ht="24" customHeight="1" x14ac:dyDescent="0.25">
      <c r="A16" s="77">
        <v>4</v>
      </c>
      <c r="B16" s="78" t="s">
        <v>232</v>
      </c>
      <c r="C16" s="79" t="s">
        <v>233</v>
      </c>
      <c r="D16" s="204">
        <v>33653</v>
      </c>
      <c r="E16" s="80">
        <v>600</v>
      </c>
    </row>
    <row r="17" spans="1:6" s="232" customFormat="1" ht="13.5" customHeight="1" x14ac:dyDescent="0.25">
      <c r="A17" s="77">
        <v>5</v>
      </c>
      <c r="B17" s="78" t="s">
        <v>234</v>
      </c>
      <c r="C17" s="79" t="s">
        <v>235</v>
      </c>
      <c r="D17" s="204">
        <v>33937</v>
      </c>
      <c r="E17" s="80">
        <v>150</v>
      </c>
    </row>
    <row r="18" spans="1:6" s="232" customFormat="1" ht="15.75" customHeight="1" x14ac:dyDescent="0.25">
      <c r="A18" s="77">
        <v>6</v>
      </c>
      <c r="B18" s="78" t="s">
        <v>236</v>
      </c>
      <c r="C18" s="79" t="s">
        <v>236</v>
      </c>
      <c r="D18" s="204">
        <v>34144</v>
      </c>
      <c r="E18" s="80">
        <v>170</v>
      </c>
    </row>
    <row r="19" spans="1:6" s="232" customFormat="1" ht="16.5" customHeight="1" x14ac:dyDescent="0.25">
      <c r="A19" s="77">
        <v>7</v>
      </c>
      <c r="B19" s="78" t="s">
        <v>237</v>
      </c>
      <c r="C19" s="79" t="s">
        <v>238</v>
      </c>
      <c r="D19" s="204">
        <v>34144</v>
      </c>
      <c r="E19" s="80">
        <v>110</v>
      </c>
    </row>
    <row r="20" spans="1:6" s="232" customFormat="1" ht="24" customHeight="1" x14ac:dyDescent="0.25">
      <c r="A20" s="77">
        <v>8</v>
      </c>
      <c r="B20" s="78" t="s">
        <v>239</v>
      </c>
      <c r="C20" s="79" t="s">
        <v>240</v>
      </c>
      <c r="D20" s="204">
        <v>34515</v>
      </c>
      <c r="E20" s="80">
        <v>650</v>
      </c>
    </row>
    <row r="21" spans="1:6" s="232" customFormat="1" ht="15" customHeight="1" x14ac:dyDescent="0.25">
      <c r="A21" s="77">
        <v>9</v>
      </c>
      <c r="B21" s="78" t="s">
        <v>241</v>
      </c>
      <c r="C21" s="79" t="s">
        <v>242</v>
      </c>
      <c r="D21" s="204">
        <v>34485</v>
      </c>
      <c r="E21" s="80">
        <v>335</v>
      </c>
    </row>
    <row r="22" spans="1:6" s="232" customFormat="1" ht="24" customHeight="1" x14ac:dyDescent="0.25">
      <c r="A22" s="77">
        <v>10</v>
      </c>
      <c r="B22" s="78" t="s">
        <v>243</v>
      </c>
      <c r="C22" s="79" t="s">
        <v>244</v>
      </c>
      <c r="D22" s="204">
        <v>44853</v>
      </c>
      <c r="E22" s="80">
        <v>1280</v>
      </c>
    </row>
    <row r="23" spans="1:6" s="232" customFormat="1" ht="15.75" customHeight="1" x14ac:dyDescent="0.25">
      <c r="A23" s="77">
        <v>11</v>
      </c>
      <c r="B23" s="78" t="s">
        <v>245</v>
      </c>
      <c r="C23" s="79" t="s">
        <v>238</v>
      </c>
      <c r="D23" s="204">
        <v>35236</v>
      </c>
      <c r="E23" s="80">
        <v>100</v>
      </c>
    </row>
    <row r="24" spans="1:6" s="232" customFormat="1" ht="26.25" customHeight="1" x14ac:dyDescent="0.25">
      <c r="A24" s="77">
        <v>12</v>
      </c>
      <c r="B24" s="78" t="s">
        <v>246</v>
      </c>
      <c r="C24" s="79" t="s">
        <v>247</v>
      </c>
      <c r="D24" s="204" t="s">
        <v>549</v>
      </c>
      <c r="E24" s="80">
        <v>972</v>
      </c>
    </row>
    <row r="25" spans="1:6" s="232" customFormat="1" ht="15.75" customHeight="1" x14ac:dyDescent="0.25">
      <c r="A25" s="77">
        <v>13</v>
      </c>
      <c r="B25" s="78" t="s">
        <v>248</v>
      </c>
      <c r="C25" s="79" t="s">
        <v>249</v>
      </c>
      <c r="D25" s="204">
        <v>36649</v>
      </c>
      <c r="E25" s="80">
        <v>66.599999999999994</v>
      </c>
    </row>
    <row r="26" spans="1:6" s="232" customFormat="1" ht="15.75" customHeight="1" x14ac:dyDescent="0.25">
      <c r="A26" s="77">
        <v>14</v>
      </c>
      <c r="B26" s="78" t="s">
        <v>612</v>
      </c>
      <c r="C26" s="79" t="s">
        <v>216</v>
      </c>
      <c r="D26" s="220" t="s">
        <v>613</v>
      </c>
      <c r="E26" s="80">
        <v>43</v>
      </c>
    </row>
    <row r="27" spans="1:6" s="235" customFormat="1" ht="15.75" customHeight="1" x14ac:dyDescent="0.25">
      <c r="A27" s="85" t="s">
        <v>250</v>
      </c>
      <c r="B27" s="86"/>
      <c r="C27" s="79"/>
      <c r="D27" s="207"/>
      <c r="E27" s="87">
        <v>6380</v>
      </c>
    </row>
    <row r="28" spans="1:6" s="233" customFormat="1" ht="15.6" customHeight="1" x14ac:dyDescent="0.25">
      <c r="A28" s="72" t="s">
        <v>251</v>
      </c>
      <c r="B28" s="73"/>
      <c r="C28" s="74"/>
      <c r="D28" s="206"/>
      <c r="E28" s="76"/>
      <c r="F28" s="232"/>
    </row>
    <row r="29" spans="1:6" s="236" customFormat="1" ht="12.75" customHeight="1" x14ac:dyDescent="0.25">
      <c r="A29" s="77">
        <v>1</v>
      </c>
      <c r="B29" s="89" t="s">
        <v>252</v>
      </c>
      <c r="C29" s="90" t="s">
        <v>253</v>
      </c>
      <c r="D29" s="204">
        <v>32127</v>
      </c>
      <c r="E29" s="91">
        <v>1.63</v>
      </c>
    </row>
    <row r="30" spans="1:6" s="236" customFormat="1" ht="12.75" customHeight="1" x14ac:dyDescent="0.25">
      <c r="A30" s="77">
        <v>2</v>
      </c>
      <c r="B30" s="89" t="s">
        <v>254</v>
      </c>
      <c r="C30" s="90" t="s">
        <v>255</v>
      </c>
      <c r="D30" s="204">
        <v>32370</v>
      </c>
      <c r="E30" s="91">
        <v>1.9</v>
      </c>
    </row>
    <row r="31" spans="1:6" s="236" customFormat="1" ht="12.75" customHeight="1" x14ac:dyDescent="0.25">
      <c r="A31" s="77">
        <v>3</v>
      </c>
      <c r="B31" s="89" t="s">
        <v>256</v>
      </c>
      <c r="C31" s="90" t="s">
        <v>257</v>
      </c>
      <c r="D31" s="204">
        <v>33574</v>
      </c>
      <c r="E31" s="91">
        <v>7.5</v>
      </c>
    </row>
    <row r="32" spans="1:6" s="236" customFormat="1" ht="17.25" customHeight="1" x14ac:dyDescent="0.25">
      <c r="A32" s="77">
        <v>4</v>
      </c>
      <c r="B32" s="89" t="s">
        <v>258</v>
      </c>
      <c r="C32" s="90" t="s">
        <v>259</v>
      </c>
      <c r="D32" s="204">
        <v>33574</v>
      </c>
      <c r="E32" s="91">
        <v>1.2</v>
      </c>
    </row>
    <row r="33" spans="1:6" s="237" customFormat="1" ht="16.5" customHeight="1" x14ac:dyDescent="0.25">
      <c r="A33" s="85" t="s">
        <v>260</v>
      </c>
      <c r="B33" s="92"/>
      <c r="C33" s="93"/>
      <c r="D33" s="207"/>
      <c r="E33" s="94">
        <f>SUM(E29:E32)</f>
        <v>12.229999999999999</v>
      </c>
    </row>
    <row r="34" spans="1:6" s="233" customFormat="1" ht="15.6" customHeight="1" x14ac:dyDescent="0.25">
      <c r="A34" s="72" t="s">
        <v>261</v>
      </c>
      <c r="B34" s="73"/>
      <c r="C34" s="74"/>
      <c r="D34" s="206"/>
      <c r="E34" s="76"/>
      <c r="F34" s="232"/>
    </row>
    <row r="35" spans="1:6" s="236" customFormat="1" ht="12.75" customHeight="1" x14ac:dyDescent="0.25">
      <c r="A35" s="77">
        <v>1</v>
      </c>
      <c r="B35" s="89" t="s">
        <v>262</v>
      </c>
      <c r="C35" s="90" t="s">
        <v>263</v>
      </c>
      <c r="D35" s="204">
        <v>32771</v>
      </c>
      <c r="E35" s="91">
        <v>2</v>
      </c>
    </row>
    <row r="36" spans="1:6" s="236" customFormat="1" ht="12.75" customHeight="1" x14ac:dyDescent="0.25">
      <c r="A36" s="77">
        <v>2</v>
      </c>
      <c r="B36" s="89" t="s">
        <v>264</v>
      </c>
      <c r="C36" s="90" t="s">
        <v>265</v>
      </c>
      <c r="D36" s="204">
        <v>33574</v>
      </c>
      <c r="E36" s="91">
        <v>1.7</v>
      </c>
    </row>
    <row r="37" spans="1:6" s="236" customFormat="1" ht="12.75" customHeight="1" x14ac:dyDescent="0.25">
      <c r="A37" s="77">
        <v>3</v>
      </c>
      <c r="B37" s="89" t="s">
        <v>266</v>
      </c>
      <c r="C37" s="90" t="s">
        <v>265</v>
      </c>
      <c r="D37" s="204">
        <v>33574</v>
      </c>
      <c r="E37" s="91">
        <v>4.5999999999999996</v>
      </c>
    </row>
    <row r="38" spans="1:6" s="236" customFormat="1" ht="12.75" customHeight="1" x14ac:dyDescent="0.25">
      <c r="A38" s="77">
        <v>4</v>
      </c>
      <c r="B38" s="89" t="s">
        <v>267</v>
      </c>
      <c r="C38" s="90" t="s">
        <v>268</v>
      </c>
      <c r="D38" s="204">
        <v>33574</v>
      </c>
      <c r="E38" s="91">
        <v>2.1</v>
      </c>
    </row>
    <row r="39" spans="1:6" s="236" customFormat="1" ht="12.75" customHeight="1" x14ac:dyDescent="0.25">
      <c r="A39" s="77">
        <v>5</v>
      </c>
      <c r="B39" s="89" t="s">
        <v>269</v>
      </c>
      <c r="C39" s="90" t="s">
        <v>231</v>
      </c>
      <c r="D39" s="204">
        <v>33574</v>
      </c>
      <c r="E39" s="91">
        <v>1.8</v>
      </c>
    </row>
    <row r="40" spans="1:6" s="236" customFormat="1" ht="12.75" customHeight="1" x14ac:dyDescent="0.25">
      <c r="A40" s="77">
        <v>6</v>
      </c>
      <c r="B40" s="89" t="s">
        <v>270</v>
      </c>
      <c r="C40" s="90" t="s">
        <v>216</v>
      </c>
      <c r="D40" s="204">
        <v>34361</v>
      </c>
      <c r="E40" s="91">
        <v>15</v>
      </c>
    </row>
    <row r="41" spans="1:6" s="236" customFormat="1" ht="12.75" customHeight="1" x14ac:dyDescent="0.25">
      <c r="A41" s="77">
        <v>7</v>
      </c>
      <c r="B41" s="89" t="s">
        <v>271</v>
      </c>
      <c r="C41" s="90" t="s">
        <v>272</v>
      </c>
      <c r="D41" s="204">
        <v>44740</v>
      </c>
      <c r="E41" s="91">
        <v>3.3</v>
      </c>
    </row>
    <row r="42" spans="1:6" s="236" customFormat="1" ht="12.75" customHeight="1" x14ac:dyDescent="0.25">
      <c r="A42" s="77">
        <v>8</v>
      </c>
      <c r="B42" s="89" t="s">
        <v>273</v>
      </c>
      <c r="C42" s="90" t="s">
        <v>272</v>
      </c>
      <c r="D42" s="204">
        <v>36489</v>
      </c>
      <c r="E42" s="91">
        <v>3.2</v>
      </c>
    </row>
    <row r="43" spans="1:6" s="238" customFormat="1" ht="12.75" customHeight="1" x14ac:dyDescent="0.25">
      <c r="A43" s="85" t="s">
        <v>274</v>
      </c>
      <c r="B43" s="95"/>
      <c r="C43" s="96"/>
      <c r="D43" s="97"/>
      <c r="E43" s="94">
        <f>SUM(E35:E42)</f>
        <v>33.700000000000003</v>
      </c>
    </row>
    <row r="44" spans="1:6" s="233" customFormat="1" ht="12.6" customHeight="1" x14ac:dyDescent="0.25">
      <c r="A44" s="98" t="s">
        <v>275</v>
      </c>
      <c r="B44" s="99"/>
      <c r="C44" s="100"/>
      <c r="D44" s="99"/>
      <c r="E44" s="87">
        <f>E11++E27+E33+E43</f>
        <v>8706.93</v>
      </c>
    </row>
    <row r="45" spans="1:6" s="239" customFormat="1" ht="15.75" customHeight="1" x14ac:dyDescent="0.25">
      <c r="A45" s="327" t="s">
        <v>614</v>
      </c>
      <c r="B45" s="327"/>
      <c r="C45" s="327"/>
      <c r="D45" s="327"/>
      <c r="E45" s="327"/>
    </row>
  </sheetData>
  <mergeCells count="1">
    <mergeCell ref="A45:E45"/>
  </mergeCells>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25"/>
  <sheetViews>
    <sheetView showGridLines="0" view="pageLayout" zoomScaleNormal="55" zoomScaleSheetLayoutView="115" workbookViewId="0">
      <selection activeCell="K40" sqref="K40"/>
    </sheetView>
  </sheetViews>
  <sheetFormatPr baseColWidth="10" defaultRowHeight="15" customHeight="1" outlineLevelRow="1" outlineLevelCol="1" x14ac:dyDescent="0.25"/>
  <cols>
    <col min="1" max="1" width="9.140625" customWidth="1"/>
    <col min="2" max="2" width="8.28515625" customWidth="1"/>
    <col min="3" max="3" width="9.140625" customWidth="1"/>
    <col min="4" max="4" width="7.140625" customWidth="1"/>
    <col min="5" max="5" width="6.85546875" customWidth="1"/>
    <col min="6" max="6" width="9" customWidth="1"/>
    <col min="7" max="7" width="10.85546875" customWidth="1"/>
    <col min="8" max="8" width="7.42578125" customWidth="1"/>
    <col min="9" max="9" width="8.42578125" customWidth="1"/>
    <col min="10" max="10" width="8.5703125" customWidth="1"/>
    <col min="11" max="11" width="6.7109375" hidden="1" customWidth="1" outlineLevel="1"/>
    <col min="12" max="12" width="3.7109375" hidden="1" customWidth="1" outlineLevel="1"/>
    <col min="13" max="14" width="11.42578125" hidden="1" customWidth="1" outlineLevel="1"/>
    <col min="15" max="15" width="11.42578125" collapsed="1"/>
    <col min="239" max="248" width="11.42578125" customWidth="1"/>
    <col min="250" max="259" width="11.42578125" customWidth="1"/>
    <col min="268" max="268" width="11.42578125" customWidth="1"/>
    <col min="495" max="504" width="11.42578125" customWidth="1"/>
    <col min="506" max="515" width="11.42578125" customWidth="1"/>
    <col min="524" max="524" width="11.42578125" customWidth="1"/>
    <col min="751" max="760" width="11.42578125" customWidth="1"/>
    <col min="762" max="771" width="11.42578125" customWidth="1"/>
    <col min="780" max="780" width="11.42578125" customWidth="1"/>
    <col min="1007" max="1016" width="11.42578125" customWidth="1"/>
    <col min="1018" max="1027" width="11.42578125" customWidth="1"/>
    <col min="1036" max="1036" width="11.42578125" customWidth="1"/>
    <col min="1263" max="1272" width="11.42578125" customWidth="1"/>
    <col min="1274" max="1283" width="11.42578125" customWidth="1"/>
    <col min="1292" max="1292" width="11.42578125" customWidth="1"/>
    <col min="1519" max="1528" width="11.42578125" customWidth="1"/>
    <col min="1530" max="1539" width="11.42578125" customWidth="1"/>
    <col min="1548" max="1548" width="11.42578125" customWidth="1"/>
    <col min="1775" max="1784" width="11.42578125" customWidth="1"/>
    <col min="1786" max="1795" width="11.42578125" customWidth="1"/>
    <col min="1804" max="1804" width="11.42578125" customWidth="1"/>
    <col min="2031" max="2040" width="11.42578125" customWidth="1"/>
    <col min="2042" max="2051" width="11.42578125" customWidth="1"/>
    <col min="2060" max="2060" width="11.42578125" customWidth="1"/>
    <col min="2287" max="2296" width="11.42578125" customWidth="1"/>
    <col min="2298" max="2307" width="11.42578125" customWidth="1"/>
    <col min="2316" max="2316" width="11.42578125" customWidth="1"/>
    <col min="2543" max="2552" width="11.42578125" customWidth="1"/>
    <col min="2554" max="2563" width="11.42578125" customWidth="1"/>
    <col min="2572" max="2572" width="11.42578125" customWidth="1"/>
    <col min="2799" max="2808" width="11.42578125" customWidth="1"/>
    <col min="2810" max="2819" width="11.42578125" customWidth="1"/>
    <col min="2828" max="2828" width="11.42578125" customWidth="1"/>
    <col min="3055" max="3064" width="11.42578125" customWidth="1"/>
    <col min="3066" max="3075" width="11.42578125" customWidth="1"/>
    <col min="3084" max="3084" width="11.42578125" customWidth="1"/>
    <col min="3311" max="3320" width="11.42578125" customWidth="1"/>
    <col min="3322" max="3331" width="11.42578125" customWidth="1"/>
    <col min="3340" max="3340" width="11.42578125" customWidth="1"/>
    <col min="3567" max="3576" width="11.42578125" customWidth="1"/>
    <col min="3578" max="3587" width="11.42578125" customWidth="1"/>
    <col min="3596" max="3596" width="11.42578125" customWidth="1"/>
    <col min="3823" max="3832" width="11.42578125" customWidth="1"/>
    <col min="3834" max="3843" width="11.42578125" customWidth="1"/>
    <col min="3852" max="3852" width="11.42578125" customWidth="1"/>
    <col min="4079" max="4088" width="11.42578125" customWidth="1"/>
    <col min="4090" max="4099" width="11.42578125" customWidth="1"/>
    <col min="4108" max="4108" width="11.42578125" customWidth="1"/>
    <col min="4335" max="4344" width="11.42578125" customWidth="1"/>
    <col min="4346" max="4355" width="11.42578125" customWidth="1"/>
    <col min="4364" max="4364" width="11.42578125" customWidth="1"/>
    <col min="4591" max="4600" width="11.42578125" customWidth="1"/>
    <col min="4602" max="4611" width="11.42578125" customWidth="1"/>
    <col min="4620" max="4620" width="11.42578125" customWidth="1"/>
    <col min="4847" max="4856" width="11.42578125" customWidth="1"/>
    <col min="4858" max="4867" width="11.42578125" customWidth="1"/>
    <col min="4876" max="4876" width="11.42578125" customWidth="1"/>
    <col min="5103" max="5112" width="11.42578125" customWidth="1"/>
    <col min="5114" max="5123" width="11.42578125" customWidth="1"/>
    <col min="5132" max="5132" width="11.42578125" customWidth="1"/>
    <col min="5359" max="5368" width="11.42578125" customWidth="1"/>
    <col min="5370" max="5379" width="11.42578125" customWidth="1"/>
    <col min="5388" max="5388" width="11.42578125" customWidth="1"/>
    <col min="5615" max="5624" width="11.42578125" customWidth="1"/>
    <col min="5626" max="5635" width="11.42578125" customWidth="1"/>
    <col min="5644" max="5644" width="11.42578125" customWidth="1"/>
    <col min="5871" max="5880" width="11.42578125" customWidth="1"/>
    <col min="5882" max="5891" width="11.42578125" customWidth="1"/>
    <col min="5900" max="5900" width="11.42578125" customWidth="1"/>
    <col min="6127" max="6136" width="11.42578125" customWidth="1"/>
    <col min="6138" max="6147" width="11.42578125" customWidth="1"/>
    <col min="6156" max="6156" width="11.42578125" customWidth="1"/>
    <col min="6383" max="6392" width="11.42578125" customWidth="1"/>
    <col min="6394" max="6403" width="11.42578125" customWidth="1"/>
    <col min="6412" max="6412" width="11.42578125" customWidth="1"/>
    <col min="6639" max="6648" width="11.42578125" customWidth="1"/>
    <col min="6650" max="6659" width="11.42578125" customWidth="1"/>
    <col min="6668" max="6668" width="11.42578125" customWidth="1"/>
    <col min="6895" max="6904" width="11.42578125" customWidth="1"/>
    <col min="6906" max="6915" width="11.42578125" customWidth="1"/>
    <col min="6924" max="6924" width="11.42578125" customWidth="1"/>
    <col min="7151" max="7160" width="11.42578125" customWidth="1"/>
    <col min="7162" max="7171" width="11.42578125" customWidth="1"/>
    <col min="7180" max="7180" width="11.42578125" customWidth="1"/>
    <col min="7407" max="7416" width="11.42578125" customWidth="1"/>
    <col min="7418" max="7427" width="11.42578125" customWidth="1"/>
    <col min="7436" max="7436" width="11.42578125" customWidth="1"/>
    <col min="7663" max="7672" width="11.42578125" customWidth="1"/>
    <col min="7674" max="7683" width="11.42578125" customWidth="1"/>
    <col min="7692" max="7692" width="11.42578125" customWidth="1"/>
    <col min="7919" max="7928" width="11.42578125" customWidth="1"/>
    <col min="7930" max="7939" width="11.42578125" customWidth="1"/>
    <col min="7948" max="7948" width="11.42578125" customWidth="1"/>
    <col min="8175" max="8184" width="11.42578125" customWidth="1"/>
    <col min="8186" max="8195" width="11.42578125" customWidth="1"/>
    <col min="8204" max="8204" width="11.42578125" customWidth="1"/>
    <col min="8431" max="8440" width="11.42578125" customWidth="1"/>
    <col min="8442" max="8451" width="11.42578125" customWidth="1"/>
    <col min="8460" max="8460" width="11.42578125" customWidth="1"/>
    <col min="8687" max="8696" width="11.42578125" customWidth="1"/>
    <col min="8698" max="8707" width="11.42578125" customWidth="1"/>
    <col min="8716" max="8716" width="11.42578125" customWidth="1"/>
    <col min="8943" max="8952" width="11.42578125" customWidth="1"/>
    <col min="8954" max="8963" width="11.42578125" customWidth="1"/>
    <col min="8972" max="8972" width="11.42578125" customWidth="1"/>
    <col min="9199" max="9208" width="11.42578125" customWidth="1"/>
    <col min="9210" max="9219" width="11.42578125" customWidth="1"/>
    <col min="9228" max="9228" width="11.42578125" customWidth="1"/>
    <col min="9455" max="9464" width="11.42578125" customWidth="1"/>
    <col min="9466" max="9475" width="11.42578125" customWidth="1"/>
    <col min="9484" max="9484" width="11.42578125" customWidth="1"/>
    <col min="9711" max="9720" width="11.42578125" customWidth="1"/>
    <col min="9722" max="9731" width="11.42578125" customWidth="1"/>
    <col min="9740" max="9740" width="11.42578125" customWidth="1"/>
    <col min="9967" max="9976" width="11.42578125" customWidth="1"/>
    <col min="9978" max="9987" width="11.42578125" customWidth="1"/>
    <col min="9996" max="9996" width="11.42578125" customWidth="1"/>
    <col min="10223" max="10232" width="11.42578125" customWidth="1"/>
    <col min="10234" max="10243" width="11.42578125" customWidth="1"/>
    <col min="10252" max="10252" width="11.42578125" customWidth="1"/>
    <col min="10479" max="10488" width="11.42578125" customWidth="1"/>
    <col min="10490" max="10499" width="11.42578125" customWidth="1"/>
    <col min="10508" max="10508" width="11.42578125" customWidth="1"/>
    <col min="10735" max="10744" width="11.42578125" customWidth="1"/>
    <col min="10746" max="10755" width="11.42578125" customWidth="1"/>
    <col min="10764" max="10764" width="11.42578125" customWidth="1"/>
    <col min="10991" max="11000" width="11.42578125" customWidth="1"/>
    <col min="11002" max="11011" width="11.42578125" customWidth="1"/>
    <col min="11020" max="11020" width="11.42578125" customWidth="1"/>
    <col min="11247" max="11256" width="11.42578125" customWidth="1"/>
    <col min="11258" max="11267" width="11.42578125" customWidth="1"/>
    <col min="11276" max="11276" width="11.42578125" customWidth="1"/>
    <col min="11503" max="11512" width="11.42578125" customWidth="1"/>
    <col min="11514" max="11523" width="11.42578125" customWidth="1"/>
    <col min="11532" max="11532" width="11.42578125" customWidth="1"/>
    <col min="11759" max="11768" width="11.42578125" customWidth="1"/>
    <col min="11770" max="11779" width="11.42578125" customWidth="1"/>
    <col min="11788" max="11788" width="11.42578125" customWidth="1"/>
    <col min="12015" max="12024" width="11.42578125" customWidth="1"/>
    <col min="12026" max="12035" width="11.42578125" customWidth="1"/>
    <col min="12044" max="12044" width="11.42578125" customWidth="1"/>
    <col min="12271" max="12280" width="11.42578125" customWidth="1"/>
    <col min="12282" max="12291" width="11.42578125" customWidth="1"/>
    <col min="12300" max="12300" width="11.42578125" customWidth="1"/>
    <col min="12527" max="12536" width="11.42578125" customWidth="1"/>
    <col min="12538" max="12547" width="11.42578125" customWidth="1"/>
    <col min="12556" max="12556" width="11.42578125" customWidth="1"/>
    <col min="12783" max="12792" width="11.42578125" customWidth="1"/>
    <col min="12794" max="12803" width="11.42578125" customWidth="1"/>
    <col min="12812" max="12812" width="11.42578125" customWidth="1"/>
    <col min="13039" max="13048" width="11.42578125" customWidth="1"/>
    <col min="13050" max="13059" width="11.42578125" customWidth="1"/>
    <col min="13068" max="13068" width="11.42578125" customWidth="1"/>
    <col min="13295" max="13304" width="11.42578125" customWidth="1"/>
    <col min="13306" max="13315" width="11.42578125" customWidth="1"/>
    <col min="13324" max="13324" width="11.42578125" customWidth="1"/>
    <col min="13551" max="13560" width="11.42578125" customWidth="1"/>
    <col min="13562" max="13571" width="11.42578125" customWidth="1"/>
    <col min="13580" max="13580" width="11.42578125" customWidth="1"/>
    <col min="13807" max="13816" width="11.42578125" customWidth="1"/>
    <col min="13818" max="13827" width="11.42578125" customWidth="1"/>
    <col min="13836" max="13836" width="11.42578125" customWidth="1"/>
    <col min="14063" max="14072" width="11.42578125" customWidth="1"/>
    <col min="14074" max="14083" width="11.42578125" customWidth="1"/>
    <col min="14092" max="14092" width="11.42578125" customWidth="1"/>
    <col min="14319" max="14328" width="11.42578125" customWidth="1"/>
    <col min="14330" max="14339" width="11.42578125" customWidth="1"/>
    <col min="14348" max="14348" width="11.42578125" customWidth="1"/>
    <col min="14575" max="14584" width="11.42578125" customWidth="1"/>
    <col min="14586" max="14595" width="11.42578125" customWidth="1"/>
    <col min="14604" max="14604" width="11.42578125" customWidth="1"/>
    <col min="14831" max="14840" width="11.42578125" customWidth="1"/>
    <col min="14842" max="14851" width="11.42578125" customWidth="1"/>
    <col min="14860" max="14860" width="11.42578125" customWidth="1"/>
    <col min="15087" max="15096" width="11.42578125" customWidth="1"/>
    <col min="15098" max="15107" width="11.42578125" customWidth="1"/>
    <col min="15116" max="15116" width="11.42578125" customWidth="1"/>
    <col min="15343" max="15352" width="11.42578125" customWidth="1"/>
    <col min="15354" max="15363" width="11.42578125" customWidth="1"/>
    <col min="15372" max="15372" width="11.42578125" customWidth="1"/>
    <col min="15599" max="15608" width="11.42578125" customWidth="1"/>
    <col min="15610" max="15619" width="11.42578125" customWidth="1"/>
    <col min="15628" max="15628" width="11.42578125" customWidth="1"/>
    <col min="15855" max="15864" width="11.42578125" customWidth="1"/>
    <col min="15866" max="15875" width="11.42578125" customWidth="1"/>
    <col min="15884" max="15884" width="11.42578125" customWidth="1"/>
    <col min="16111" max="16120" width="11.42578125" customWidth="1"/>
    <col min="16122" max="16131" width="11.42578125" customWidth="1"/>
    <col min="16140" max="16140" width="11.42578125" customWidth="1"/>
  </cols>
  <sheetData>
    <row r="1" spans="1:13" ht="22.15" customHeight="1" x14ac:dyDescent="0.3">
      <c r="A1" s="15" t="str">
        <f>CONCATENATE(Inhalt_K1!B32,"  ",Inhalt_K1!C32)</f>
        <v>103  Entwicklung der Lufttemperatur, Niederschläge und Windverhältnisse 1986 - 2025</v>
      </c>
      <c r="B1" s="10"/>
      <c r="C1" s="10"/>
      <c r="D1" s="10"/>
      <c r="E1" s="10"/>
      <c r="F1" s="12"/>
      <c r="G1" s="12"/>
      <c r="H1" s="12"/>
      <c r="I1" s="12"/>
      <c r="J1" s="12"/>
      <c r="K1" s="52"/>
      <c r="L1" s="52"/>
      <c r="M1" s="52"/>
    </row>
    <row r="2" spans="1:13" ht="6.75" customHeight="1" x14ac:dyDescent="0.25">
      <c r="A2" s="10"/>
      <c r="B2" s="10"/>
      <c r="C2" s="10"/>
      <c r="D2" s="10"/>
      <c r="E2" s="10"/>
      <c r="F2" s="12"/>
      <c r="G2" s="12"/>
      <c r="H2" s="12"/>
      <c r="I2" s="12"/>
      <c r="J2" s="12"/>
      <c r="K2" s="52"/>
      <c r="L2" s="52"/>
      <c r="M2" s="52"/>
    </row>
    <row r="3" spans="1:13" ht="12" customHeight="1" x14ac:dyDescent="0.25">
      <c r="A3" s="341" t="s">
        <v>276</v>
      </c>
      <c r="B3" s="344" t="s">
        <v>277</v>
      </c>
      <c r="C3" s="338" t="s">
        <v>615</v>
      </c>
      <c r="D3" s="347"/>
      <c r="E3" s="348"/>
      <c r="F3" s="335" t="s">
        <v>657</v>
      </c>
      <c r="G3" s="335" t="s">
        <v>658</v>
      </c>
      <c r="H3" s="328" t="s">
        <v>659</v>
      </c>
      <c r="I3" s="329"/>
      <c r="J3" s="338" t="s">
        <v>683</v>
      </c>
      <c r="K3" s="264"/>
      <c r="L3" s="264"/>
      <c r="M3" s="265"/>
    </row>
    <row r="4" spans="1:13" ht="15.75" customHeight="1" x14ac:dyDescent="0.25">
      <c r="A4" s="342"/>
      <c r="B4" s="345"/>
      <c r="C4" s="349" t="s">
        <v>616</v>
      </c>
      <c r="D4" s="349" t="s">
        <v>618</v>
      </c>
      <c r="E4" s="349" t="s">
        <v>617</v>
      </c>
      <c r="F4" s="336"/>
      <c r="G4" s="336"/>
      <c r="H4" s="336" t="s">
        <v>660</v>
      </c>
      <c r="I4" s="336" t="s">
        <v>661</v>
      </c>
      <c r="J4" s="339"/>
      <c r="K4" s="266"/>
      <c r="L4" s="266"/>
      <c r="M4" s="266"/>
    </row>
    <row r="5" spans="1:13" ht="15.75" customHeight="1" x14ac:dyDescent="0.25">
      <c r="A5" s="342"/>
      <c r="B5" s="345"/>
      <c r="C5" s="350"/>
      <c r="D5" s="350"/>
      <c r="E5" s="350"/>
      <c r="F5" s="336"/>
      <c r="G5" s="336"/>
      <c r="H5" s="336"/>
      <c r="I5" s="336"/>
      <c r="J5" s="339"/>
      <c r="K5" s="267"/>
      <c r="L5" s="267"/>
      <c r="M5" s="267"/>
    </row>
    <row r="6" spans="1:13" ht="32.25" customHeight="1" x14ac:dyDescent="0.25">
      <c r="A6" s="343"/>
      <c r="B6" s="346"/>
      <c r="C6" s="351"/>
      <c r="D6" s="351"/>
      <c r="E6" s="351"/>
      <c r="F6" s="337"/>
      <c r="G6" s="337"/>
      <c r="H6" s="337"/>
      <c r="I6" s="337"/>
      <c r="J6" s="340"/>
      <c r="K6" s="267"/>
      <c r="L6" s="267"/>
      <c r="M6" s="267"/>
    </row>
    <row r="7" spans="1:13" ht="16.5" customHeight="1" x14ac:dyDescent="0.25">
      <c r="A7" s="330" t="s">
        <v>509</v>
      </c>
      <c r="B7" s="331"/>
      <c r="C7" s="59">
        <v>7.7</v>
      </c>
      <c r="D7" s="59">
        <v>11.9</v>
      </c>
      <c r="E7" s="59">
        <v>3.4</v>
      </c>
      <c r="F7" s="196">
        <v>132</v>
      </c>
      <c r="G7" s="59">
        <v>60</v>
      </c>
      <c r="H7" s="59">
        <v>3.2</v>
      </c>
      <c r="I7" s="59">
        <v>21.5</v>
      </c>
      <c r="J7" s="59">
        <v>5.4</v>
      </c>
      <c r="K7" s="61"/>
      <c r="L7" s="61"/>
      <c r="M7" s="61"/>
    </row>
    <row r="8" spans="1:13" ht="16.5" customHeight="1" x14ac:dyDescent="0.3">
      <c r="A8" s="330" t="s">
        <v>508</v>
      </c>
      <c r="B8" s="331"/>
      <c r="C8" s="59">
        <v>8.8000000000000007</v>
      </c>
      <c r="D8" s="59">
        <v>13.2</v>
      </c>
      <c r="E8" s="59">
        <v>4.3</v>
      </c>
      <c r="F8" s="196">
        <v>145.80000000000001</v>
      </c>
      <c r="G8" s="154">
        <v>52.5</v>
      </c>
      <c r="H8" s="59">
        <v>3.2</v>
      </c>
      <c r="I8" s="59">
        <v>20.399999999999999</v>
      </c>
      <c r="J8" s="59">
        <v>5.0999999999999996</v>
      </c>
      <c r="K8" s="61"/>
      <c r="L8" s="61"/>
      <c r="M8" s="221"/>
    </row>
    <row r="9" spans="1:13" ht="16.5" customHeight="1" x14ac:dyDescent="0.25">
      <c r="A9" s="330" t="s">
        <v>507</v>
      </c>
      <c r="B9" s="331"/>
      <c r="C9" s="153">
        <v>9.6</v>
      </c>
      <c r="D9" s="153">
        <v>13.9</v>
      </c>
      <c r="E9" s="153">
        <v>5.6</v>
      </c>
      <c r="F9" s="197">
        <v>119.3</v>
      </c>
      <c r="G9" s="154">
        <v>59</v>
      </c>
      <c r="H9" s="153">
        <v>3.5</v>
      </c>
      <c r="I9" s="153">
        <v>18.5</v>
      </c>
      <c r="J9" s="153">
        <v>5.5</v>
      </c>
      <c r="K9" s="61"/>
      <c r="L9" s="61"/>
      <c r="M9" s="61"/>
    </row>
    <row r="10" spans="1:13" x14ac:dyDescent="0.25">
      <c r="A10" s="330" t="s">
        <v>506</v>
      </c>
      <c r="B10" s="331"/>
      <c r="C10" s="59">
        <v>9.8000000000000007</v>
      </c>
      <c r="D10" s="59">
        <v>14.2</v>
      </c>
      <c r="E10" s="59">
        <v>5.3</v>
      </c>
      <c r="F10" s="196">
        <v>134.30000000000001</v>
      </c>
      <c r="G10" s="149">
        <v>54.5</v>
      </c>
      <c r="H10" s="59">
        <v>3</v>
      </c>
      <c r="I10" s="59">
        <v>18.7</v>
      </c>
      <c r="J10" s="59">
        <v>4.9000000000000004</v>
      </c>
      <c r="K10" s="61"/>
      <c r="L10" s="61"/>
      <c r="M10" s="61"/>
    </row>
    <row r="11" spans="1:13" ht="16.5" hidden="1" customHeight="1" outlineLevel="1" x14ac:dyDescent="0.25">
      <c r="A11" s="65"/>
      <c r="B11" s="55" t="s">
        <v>278</v>
      </c>
      <c r="C11" s="56">
        <v>1.78</v>
      </c>
      <c r="D11" s="56">
        <v>4</v>
      </c>
      <c r="E11" s="56">
        <v>-1.45</v>
      </c>
      <c r="F11" s="198">
        <v>40.119999999999997</v>
      </c>
      <c r="G11" s="56">
        <v>48.9</v>
      </c>
      <c r="H11" s="56">
        <v>2.5499999999999998</v>
      </c>
      <c r="I11" s="56">
        <v>21</v>
      </c>
      <c r="J11" s="56">
        <v>6.98</v>
      </c>
      <c r="K11" s="63"/>
      <c r="L11" s="63"/>
      <c r="M11" s="63"/>
    </row>
    <row r="12" spans="1:13" ht="12" hidden="1" customHeight="1" outlineLevel="1" x14ac:dyDescent="0.25">
      <c r="A12" s="65"/>
      <c r="B12" s="55" t="s">
        <v>279</v>
      </c>
      <c r="C12" s="56">
        <v>4.88</v>
      </c>
      <c r="D12" s="56">
        <v>9.2200000000000006</v>
      </c>
      <c r="E12" s="56">
        <v>0.45</v>
      </c>
      <c r="F12" s="198">
        <v>103</v>
      </c>
      <c r="G12" s="56">
        <v>25.3</v>
      </c>
      <c r="H12" s="62">
        <v>2.21</v>
      </c>
      <c r="I12" s="56">
        <v>16.899999999999999</v>
      </c>
      <c r="J12" s="62" t="s">
        <v>432</v>
      </c>
      <c r="K12" s="63"/>
      <c r="L12" s="63"/>
      <c r="M12" s="63"/>
    </row>
    <row r="13" spans="1:13" ht="12" hidden="1" customHeight="1" outlineLevel="1" x14ac:dyDescent="0.25">
      <c r="A13" s="65"/>
      <c r="B13" s="55" t="s">
        <v>280</v>
      </c>
      <c r="C13" s="56">
        <v>6.73</v>
      </c>
      <c r="D13" s="56">
        <v>10.039999999999999</v>
      </c>
      <c r="E13" s="56">
        <v>3.26</v>
      </c>
      <c r="F13" s="198">
        <v>70.77</v>
      </c>
      <c r="G13" s="56">
        <v>65</v>
      </c>
      <c r="H13" s="62" t="s">
        <v>432</v>
      </c>
      <c r="I13" s="56">
        <v>20.7</v>
      </c>
      <c r="J13" s="62" t="s">
        <v>432</v>
      </c>
      <c r="K13" s="63"/>
      <c r="L13" s="63"/>
      <c r="M13" s="63"/>
    </row>
    <row r="14" spans="1:13" ht="12" hidden="1" customHeight="1" outlineLevel="1" x14ac:dyDescent="0.25">
      <c r="A14" s="65"/>
      <c r="B14" s="55" t="s">
        <v>281</v>
      </c>
      <c r="C14" s="56">
        <v>9.06</v>
      </c>
      <c r="D14" s="56">
        <v>15.01</v>
      </c>
      <c r="E14" s="56">
        <v>2.5099999999999998</v>
      </c>
      <c r="F14" s="198">
        <v>245.92</v>
      </c>
      <c r="G14" s="56">
        <v>11.9</v>
      </c>
      <c r="H14" s="62">
        <v>2.4700000000000002</v>
      </c>
      <c r="I14" s="56">
        <v>15</v>
      </c>
      <c r="J14" s="62">
        <v>3.77</v>
      </c>
      <c r="K14" s="63"/>
      <c r="L14" s="63"/>
      <c r="M14" s="63"/>
    </row>
    <row r="15" spans="1:13" ht="12" hidden="1" customHeight="1" outlineLevel="1" x14ac:dyDescent="0.25">
      <c r="A15" s="65"/>
      <c r="B15" s="55" t="s">
        <v>282</v>
      </c>
      <c r="C15" s="56">
        <v>10.9</v>
      </c>
      <c r="D15" s="56">
        <v>15.89</v>
      </c>
      <c r="E15" s="56">
        <v>5.33</v>
      </c>
      <c r="F15" s="198">
        <v>189.22</v>
      </c>
      <c r="G15" s="56">
        <v>47.1</v>
      </c>
      <c r="H15" s="62">
        <v>2.52</v>
      </c>
      <c r="I15" s="56">
        <v>17.100000000000001</v>
      </c>
      <c r="J15" s="62">
        <v>5.69</v>
      </c>
      <c r="K15" s="63"/>
      <c r="L15" s="63"/>
      <c r="M15" s="63"/>
    </row>
    <row r="16" spans="1:13" ht="12" hidden="1" customHeight="1" outlineLevel="1" x14ac:dyDescent="0.25">
      <c r="A16" s="65">
        <v>2019</v>
      </c>
      <c r="B16" s="55" t="s">
        <v>283</v>
      </c>
      <c r="C16" s="56">
        <v>18.850000000000001</v>
      </c>
      <c r="D16" s="56">
        <v>25.01</v>
      </c>
      <c r="E16" s="56">
        <v>12.32</v>
      </c>
      <c r="F16" s="198">
        <v>287.93</v>
      </c>
      <c r="G16" s="56">
        <v>97.9</v>
      </c>
      <c r="H16" s="62">
        <v>2.17</v>
      </c>
      <c r="I16" s="56">
        <v>15.5</v>
      </c>
      <c r="J16" s="62">
        <v>4.93</v>
      </c>
      <c r="K16" s="63"/>
      <c r="L16" s="63"/>
      <c r="M16" s="63"/>
    </row>
    <row r="17" spans="1:13" ht="12" hidden="1" customHeight="1" outlineLevel="1" x14ac:dyDescent="0.25">
      <c r="A17" s="65"/>
      <c r="B17" s="55" t="s">
        <v>284</v>
      </c>
      <c r="C17" s="56">
        <v>17.68</v>
      </c>
      <c r="D17" s="56">
        <v>23.11</v>
      </c>
      <c r="E17" s="56">
        <v>12.4</v>
      </c>
      <c r="F17" s="198">
        <v>181.22</v>
      </c>
      <c r="G17" s="56" t="s">
        <v>432</v>
      </c>
      <c r="H17" s="62">
        <v>2.39</v>
      </c>
      <c r="I17" s="56">
        <v>19.399999999999999</v>
      </c>
      <c r="J17" s="62">
        <v>5.79</v>
      </c>
      <c r="K17" s="63"/>
      <c r="L17" s="63"/>
      <c r="M17" s="63"/>
    </row>
    <row r="18" spans="1:13" ht="12" hidden="1" customHeight="1" outlineLevel="1" x14ac:dyDescent="0.25">
      <c r="A18" s="65"/>
      <c r="B18" s="55" t="s">
        <v>285</v>
      </c>
      <c r="C18" s="56">
        <v>18.55</v>
      </c>
      <c r="D18" s="56">
        <v>24.4</v>
      </c>
      <c r="E18" s="56">
        <v>12.71</v>
      </c>
      <c r="F18" s="198">
        <v>214.72</v>
      </c>
      <c r="G18" s="56">
        <v>49.8</v>
      </c>
      <c r="H18" s="62">
        <v>1.77</v>
      </c>
      <c r="I18" s="56">
        <v>15.1</v>
      </c>
      <c r="J18" s="62">
        <v>5.08</v>
      </c>
      <c r="K18" s="63"/>
      <c r="L18" s="63"/>
      <c r="M18" s="63"/>
    </row>
    <row r="19" spans="1:13" hidden="1" outlineLevel="1" x14ac:dyDescent="0.25">
      <c r="A19" s="65"/>
      <c r="B19" s="55" t="s">
        <v>286</v>
      </c>
      <c r="C19" s="56">
        <v>14.09</v>
      </c>
      <c r="D19" s="56">
        <v>18.670000000000002</v>
      </c>
      <c r="E19" s="56">
        <v>9.44</v>
      </c>
      <c r="F19" s="198">
        <v>133.47</v>
      </c>
      <c r="G19" s="56">
        <v>69.3</v>
      </c>
      <c r="H19" s="62">
        <v>2.0299999999999998</v>
      </c>
      <c r="I19" s="56">
        <v>18</v>
      </c>
      <c r="J19" s="62">
        <v>5.82</v>
      </c>
      <c r="K19" s="63"/>
      <c r="L19" s="63"/>
      <c r="M19" s="63"/>
    </row>
    <row r="20" spans="1:13" hidden="1" outlineLevel="1" x14ac:dyDescent="0.25">
      <c r="A20" s="65"/>
      <c r="B20" s="55" t="s">
        <v>287</v>
      </c>
      <c r="C20" s="56">
        <v>10.37</v>
      </c>
      <c r="D20" s="56">
        <v>14.28</v>
      </c>
      <c r="E20" s="56">
        <v>6.75</v>
      </c>
      <c r="F20" s="198">
        <v>89.47</v>
      </c>
      <c r="G20" s="56">
        <v>70.599999999999994</v>
      </c>
      <c r="H20" s="62">
        <v>1.97</v>
      </c>
      <c r="I20" s="56">
        <v>14.2</v>
      </c>
      <c r="J20" s="62">
        <v>6.21</v>
      </c>
      <c r="K20" s="63"/>
      <c r="L20" s="63"/>
      <c r="M20" s="63"/>
    </row>
    <row r="21" spans="1:13" hidden="1" outlineLevel="1" x14ac:dyDescent="0.25">
      <c r="A21" s="65"/>
      <c r="B21" s="55" t="s">
        <v>288</v>
      </c>
      <c r="C21" s="56">
        <v>5.57</v>
      </c>
      <c r="D21" s="56">
        <v>8.0299999999999994</v>
      </c>
      <c r="E21" s="56">
        <v>2.39</v>
      </c>
      <c r="F21" s="198">
        <v>36.299999999999997</v>
      </c>
      <c r="G21" s="56">
        <v>60.4</v>
      </c>
      <c r="H21" s="62">
        <v>1.97</v>
      </c>
      <c r="I21" s="56">
        <v>14.6</v>
      </c>
      <c r="J21" s="62">
        <v>6.71</v>
      </c>
      <c r="K21" s="63"/>
      <c r="L21" s="63"/>
      <c r="M21" s="63"/>
    </row>
    <row r="22" spans="1:13" hidden="1" outlineLevel="1" x14ac:dyDescent="0.25">
      <c r="A22" s="65"/>
      <c r="B22" s="55" t="s">
        <v>289</v>
      </c>
      <c r="C22" s="56">
        <v>4.76</v>
      </c>
      <c r="D22" s="56">
        <v>6.9</v>
      </c>
      <c r="E22" s="56">
        <v>1.9</v>
      </c>
      <c r="F22" s="198">
        <v>47.82</v>
      </c>
      <c r="G22" s="56">
        <v>39.299999999999997</v>
      </c>
      <c r="H22" s="62">
        <v>2.19</v>
      </c>
      <c r="I22" s="56">
        <v>18</v>
      </c>
      <c r="J22" s="62">
        <v>6.5</v>
      </c>
      <c r="K22" s="63"/>
      <c r="L22" s="63"/>
      <c r="M22" s="63"/>
    </row>
    <row r="23" spans="1:13" ht="16.5" customHeight="1" collapsed="1" x14ac:dyDescent="0.25">
      <c r="A23" s="330" t="s">
        <v>502</v>
      </c>
      <c r="B23" s="331"/>
      <c r="C23" s="59">
        <v>10.3</v>
      </c>
      <c r="D23" s="59">
        <v>14.5</v>
      </c>
      <c r="E23" s="59">
        <v>5.7</v>
      </c>
      <c r="F23" s="59">
        <v>136.80000000000001</v>
      </c>
      <c r="G23" s="59">
        <v>52.7</v>
      </c>
      <c r="H23" s="59">
        <v>3</v>
      </c>
      <c r="I23" s="59">
        <v>17.100000000000001</v>
      </c>
      <c r="J23" s="59">
        <v>5.8</v>
      </c>
      <c r="K23" s="61"/>
      <c r="L23" s="61"/>
      <c r="M23" s="61"/>
    </row>
    <row r="24" spans="1:13" ht="15.75" hidden="1" customHeight="1" outlineLevel="1" x14ac:dyDescent="0.25">
      <c r="A24" s="65"/>
      <c r="B24" s="55" t="s">
        <v>278</v>
      </c>
      <c r="C24" s="56">
        <v>5.15</v>
      </c>
      <c r="D24" s="56">
        <v>7.45</v>
      </c>
      <c r="E24" s="56">
        <v>2.17</v>
      </c>
      <c r="F24" s="198">
        <v>31.88</v>
      </c>
      <c r="G24" s="56">
        <v>69</v>
      </c>
      <c r="H24" s="56">
        <v>2.4500000000000002</v>
      </c>
      <c r="I24" s="56">
        <v>16</v>
      </c>
      <c r="J24" s="56">
        <v>6.88</v>
      </c>
      <c r="K24" s="63"/>
      <c r="L24" s="63"/>
      <c r="M24" s="63"/>
    </row>
    <row r="25" spans="1:13" ht="12" hidden="1" customHeight="1" outlineLevel="1" x14ac:dyDescent="0.25">
      <c r="A25" s="65"/>
      <c r="B25" s="55" t="s">
        <v>279</v>
      </c>
      <c r="C25" s="56">
        <v>5.73</v>
      </c>
      <c r="D25" s="56">
        <v>8.42</v>
      </c>
      <c r="E25" s="56">
        <v>2.87</v>
      </c>
      <c r="F25" s="198">
        <v>46.77</v>
      </c>
      <c r="G25" s="56">
        <v>123.7</v>
      </c>
      <c r="H25" s="56">
        <v>2.97</v>
      </c>
      <c r="I25" s="56">
        <v>23</v>
      </c>
      <c r="J25" s="56">
        <v>6.89</v>
      </c>
      <c r="K25" s="63"/>
      <c r="L25" s="63"/>
      <c r="M25" s="63"/>
    </row>
    <row r="26" spans="1:13" ht="12" hidden="1" customHeight="1" outlineLevel="1" x14ac:dyDescent="0.25">
      <c r="A26" s="65"/>
      <c r="B26" s="55" t="s">
        <v>280</v>
      </c>
      <c r="C26" s="56">
        <v>5.21</v>
      </c>
      <c r="D26" s="56">
        <v>9.73</v>
      </c>
      <c r="E26" s="56">
        <v>0.05</v>
      </c>
      <c r="F26" s="198">
        <v>162.66999999999999</v>
      </c>
      <c r="G26" s="56">
        <v>36.799999999999997</v>
      </c>
      <c r="H26" s="56">
        <v>2.58</v>
      </c>
      <c r="I26" s="56">
        <v>24.3</v>
      </c>
      <c r="J26" s="56">
        <v>4.76</v>
      </c>
      <c r="K26" s="63"/>
      <c r="L26" s="63"/>
      <c r="M26" s="63"/>
    </row>
    <row r="27" spans="1:13" ht="12" hidden="1" customHeight="1" outlineLevel="1" x14ac:dyDescent="0.25">
      <c r="A27" s="65"/>
      <c r="B27" s="55" t="s">
        <v>281</v>
      </c>
      <c r="C27" s="56">
        <v>9.09</v>
      </c>
      <c r="D27" s="56">
        <v>15.4</v>
      </c>
      <c r="E27" s="56">
        <v>1.91</v>
      </c>
      <c r="F27" s="198">
        <v>275.3</v>
      </c>
      <c r="G27" s="56">
        <v>27.6</v>
      </c>
      <c r="H27" s="56">
        <v>2.4700000000000002</v>
      </c>
      <c r="I27" s="56">
        <v>15.7</v>
      </c>
      <c r="J27" s="56">
        <v>3.69</v>
      </c>
      <c r="K27" s="63"/>
      <c r="L27" s="63"/>
      <c r="M27" s="63"/>
    </row>
    <row r="28" spans="1:13" ht="12" hidden="1" customHeight="1" outlineLevel="1" x14ac:dyDescent="0.25">
      <c r="A28" s="65"/>
      <c r="B28" s="55" t="s">
        <v>282</v>
      </c>
      <c r="C28" s="56">
        <v>11.41</v>
      </c>
      <c r="D28" s="56">
        <v>16.989999999999998</v>
      </c>
      <c r="E28" s="56">
        <v>5.22</v>
      </c>
      <c r="F28" s="198">
        <v>222.72</v>
      </c>
      <c r="G28" s="56">
        <v>21.7</v>
      </c>
      <c r="H28" s="56">
        <v>2.35</v>
      </c>
      <c r="I28" s="56">
        <v>15.3</v>
      </c>
      <c r="J28" s="56">
        <v>5.24</v>
      </c>
      <c r="K28" s="63"/>
      <c r="L28" s="63"/>
      <c r="M28" s="63"/>
    </row>
    <row r="29" spans="1:13" ht="12" hidden="1" customHeight="1" outlineLevel="1" x14ac:dyDescent="0.25">
      <c r="A29" s="65">
        <v>2020</v>
      </c>
      <c r="B29" s="55" t="s">
        <v>283</v>
      </c>
      <c r="C29" s="56">
        <v>17</v>
      </c>
      <c r="D29" s="56">
        <v>22.53</v>
      </c>
      <c r="E29" s="56">
        <v>10.88</v>
      </c>
      <c r="F29" s="198">
        <v>254.75</v>
      </c>
      <c r="G29" s="56">
        <v>51.5</v>
      </c>
      <c r="H29" s="56">
        <v>2.2000000000000002</v>
      </c>
      <c r="I29" s="56">
        <v>12.7</v>
      </c>
      <c r="J29" s="56">
        <v>4.88</v>
      </c>
      <c r="K29" s="63"/>
      <c r="L29" s="63"/>
      <c r="M29" s="63"/>
    </row>
    <row r="30" spans="1:13" ht="12" hidden="1" customHeight="1" outlineLevel="1" x14ac:dyDescent="0.25">
      <c r="A30" s="65"/>
      <c r="B30" s="55" t="s">
        <v>284</v>
      </c>
      <c r="C30" s="56">
        <v>16.14</v>
      </c>
      <c r="D30" s="56">
        <v>21.33</v>
      </c>
      <c r="E30" s="56">
        <v>10.49</v>
      </c>
      <c r="F30" s="198">
        <v>178.03</v>
      </c>
      <c r="G30" s="56">
        <v>79.5</v>
      </c>
      <c r="H30" s="56">
        <v>2.1</v>
      </c>
      <c r="I30" s="56">
        <v>15.5</v>
      </c>
      <c r="J30" s="56">
        <v>6.01</v>
      </c>
      <c r="K30" s="63"/>
      <c r="L30" s="63"/>
      <c r="M30" s="63"/>
    </row>
    <row r="31" spans="1:13" ht="12" hidden="1" customHeight="1" outlineLevel="1" x14ac:dyDescent="0.25">
      <c r="A31" s="65"/>
      <c r="B31" s="55" t="s">
        <v>285</v>
      </c>
      <c r="C31" s="56">
        <v>19.850000000000001</v>
      </c>
      <c r="D31" s="56">
        <v>26.23</v>
      </c>
      <c r="E31" s="56">
        <v>13.22</v>
      </c>
      <c r="F31" s="198">
        <v>250.11</v>
      </c>
      <c r="G31" s="56">
        <v>43.2</v>
      </c>
      <c r="H31" s="56">
        <v>2</v>
      </c>
      <c r="I31" s="56">
        <v>15.9</v>
      </c>
      <c r="J31" s="56">
        <v>4.47</v>
      </c>
      <c r="K31" s="63"/>
      <c r="L31" s="63"/>
      <c r="M31" s="63"/>
    </row>
    <row r="32" spans="1:13" ht="12" hidden="1" customHeight="1" outlineLevel="1" x14ac:dyDescent="0.25">
      <c r="A32" s="65"/>
      <c r="B32" s="55" t="s">
        <v>286</v>
      </c>
      <c r="C32" s="56">
        <v>14.21</v>
      </c>
      <c r="D32" s="56">
        <v>20.61</v>
      </c>
      <c r="E32" s="56">
        <v>7.69</v>
      </c>
      <c r="F32" s="198">
        <v>201.74</v>
      </c>
      <c r="G32" s="56">
        <v>32.5</v>
      </c>
      <c r="H32" s="56">
        <v>1.67</v>
      </c>
      <c r="I32" s="56">
        <v>13.6</v>
      </c>
      <c r="J32" s="56">
        <v>4.74</v>
      </c>
      <c r="K32" s="63"/>
      <c r="L32" s="63"/>
      <c r="M32" s="63"/>
    </row>
    <row r="33" spans="1:13" ht="12" hidden="1" customHeight="1" outlineLevel="1" x14ac:dyDescent="0.25">
      <c r="A33" s="65"/>
      <c r="B33" s="55" t="s">
        <v>287</v>
      </c>
      <c r="C33" s="56">
        <v>10.95</v>
      </c>
      <c r="D33" s="56">
        <v>14.11</v>
      </c>
      <c r="E33" s="56">
        <v>7.97</v>
      </c>
      <c r="F33" s="198">
        <v>68.8</v>
      </c>
      <c r="G33" s="56">
        <v>66.599999999999994</v>
      </c>
      <c r="H33" s="56">
        <v>2.16</v>
      </c>
      <c r="I33" s="62" t="s">
        <v>432</v>
      </c>
      <c r="J33" s="56">
        <v>6.54</v>
      </c>
      <c r="K33" s="63"/>
      <c r="L33" s="63"/>
      <c r="M33" s="63"/>
    </row>
    <row r="34" spans="1:13" ht="12" hidden="1" customHeight="1" outlineLevel="1" x14ac:dyDescent="0.25">
      <c r="A34" s="65"/>
      <c r="B34" s="55" t="s">
        <v>288</v>
      </c>
      <c r="C34" s="56">
        <v>7.26</v>
      </c>
      <c r="D34" s="56">
        <v>9.74</v>
      </c>
      <c r="E34" s="56">
        <v>4.55</v>
      </c>
      <c r="F34" s="198">
        <v>58.01</v>
      </c>
      <c r="G34" s="56">
        <v>10.199999999999999</v>
      </c>
      <c r="H34" s="56" t="s">
        <v>432</v>
      </c>
      <c r="I34" s="62" t="s">
        <v>432</v>
      </c>
      <c r="J34" s="56">
        <v>6.51</v>
      </c>
      <c r="K34" s="63"/>
      <c r="L34" s="63"/>
      <c r="M34" s="63"/>
    </row>
    <row r="35" spans="1:13" ht="12" hidden="1" customHeight="1" outlineLevel="1" x14ac:dyDescent="0.25">
      <c r="A35" s="65"/>
      <c r="B35" s="55" t="s">
        <v>289</v>
      </c>
      <c r="C35" s="56">
        <v>3.62</v>
      </c>
      <c r="D35" s="56">
        <v>5.31</v>
      </c>
      <c r="E35" s="56">
        <v>1.5</v>
      </c>
      <c r="F35" s="198">
        <v>25.87</v>
      </c>
      <c r="G35" s="56">
        <v>61.4</v>
      </c>
      <c r="H35" s="56">
        <v>2.19</v>
      </c>
      <c r="I35" s="56">
        <v>15.8</v>
      </c>
      <c r="J35" s="56">
        <v>7.27</v>
      </c>
      <c r="K35" s="63"/>
      <c r="L35" s="63"/>
      <c r="M35" s="63"/>
    </row>
    <row r="36" spans="1:13" ht="16.5" customHeight="1" collapsed="1" x14ac:dyDescent="0.25">
      <c r="A36" s="330" t="s">
        <v>503</v>
      </c>
      <c r="B36" s="331"/>
      <c r="C36" s="59">
        <v>10.5</v>
      </c>
      <c r="D36" s="59">
        <v>14.8</v>
      </c>
      <c r="E36" s="59">
        <v>5.7</v>
      </c>
      <c r="F36" s="59">
        <v>148.30000000000001</v>
      </c>
      <c r="G36" s="59">
        <v>52</v>
      </c>
      <c r="H36" s="59">
        <v>3</v>
      </c>
      <c r="I36" s="59">
        <v>17</v>
      </c>
      <c r="J36" s="59">
        <v>5.7</v>
      </c>
      <c r="K36" s="61"/>
      <c r="L36" s="61"/>
      <c r="M36" s="61"/>
    </row>
    <row r="37" spans="1:13" ht="17.25" hidden="1" customHeight="1" outlineLevel="1" x14ac:dyDescent="0.25">
      <c r="A37" s="65"/>
      <c r="B37" s="55" t="s">
        <v>278</v>
      </c>
      <c r="C37" s="56">
        <v>1.55</v>
      </c>
      <c r="D37" s="56">
        <v>3.63</v>
      </c>
      <c r="E37" s="56">
        <v>-0.72</v>
      </c>
      <c r="F37" s="198">
        <v>28.68</v>
      </c>
      <c r="G37" s="56">
        <v>63.4</v>
      </c>
      <c r="H37" s="56">
        <v>2.39</v>
      </c>
      <c r="I37" s="56">
        <v>21.7</v>
      </c>
      <c r="J37" s="56">
        <v>7.2</v>
      </c>
      <c r="K37" s="63"/>
      <c r="L37" s="63"/>
      <c r="M37" s="63"/>
    </row>
    <row r="38" spans="1:13" ht="12" hidden="1" customHeight="1" outlineLevel="1" x14ac:dyDescent="0.25">
      <c r="A38" s="65"/>
      <c r="B38" s="55" t="s">
        <v>279</v>
      </c>
      <c r="C38" s="56">
        <v>1.28</v>
      </c>
      <c r="D38" s="56">
        <v>5.21</v>
      </c>
      <c r="E38" s="56">
        <v>-2.68</v>
      </c>
      <c r="F38" s="198">
        <v>83.07</v>
      </c>
      <c r="G38" s="56">
        <v>29.2</v>
      </c>
      <c r="H38" s="56" t="s">
        <v>432</v>
      </c>
      <c r="I38" s="56" t="s">
        <v>432</v>
      </c>
      <c r="J38" s="64" t="s">
        <v>432</v>
      </c>
      <c r="K38" s="63"/>
      <c r="L38" s="63"/>
      <c r="M38" s="63"/>
    </row>
    <row r="39" spans="1:13" ht="12" hidden="1" customHeight="1" outlineLevel="1" x14ac:dyDescent="0.25">
      <c r="A39" s="65"/>
      <c r="B39" s="55" t="s">
        <v>280</v>
      </c>
      <c r="C39" s="56">
        <v>5.04</v>
      </c>
      <c r="D39" s="56">
        <v>9.92</v>
      </c>
      <c r="E39" s="56">
        <v>0.11</v>
      </c>
      <c r="F39" s="198">
        <v>125.48</v>
      </c>
      <c r="G39" s="56">
        <v>48</v>
      </c>
      <c r="H39" s="56">
        <v>2.39</v>
      </c>
      <c r="I39" s="56">
        <v>22.3</v>
      </c>
      <c r="J39" s="56">
        <v>5.9</v>
      </c>
      <c r="K39" s="63"/>
      <c r="L39" s="63"/>
      <c r="M39" s="63"/>
    </row>
    <row r="40" spans="1:13" ht="12" hidden="1" customHeight="1" outlineLevel="1" x14ac:dyDescent="0.25">
      <c r="A40" s="65"/>
      <c r="B40" s="55" t="s">
        <v>281</v>
      </c>
      <c r="C40" s="56">
        <v>5.82</v>
      </c>
      <c r="D40" s="56">
        <v>10.73</v>
      </c>
      <c r="E40" s="56">
        <v>0.84</v>
      </c>
      <c r="F40" s="198">
        <v>202.08</v>
      </c>
      <c r="G40" s="56">
        <v>34.4</v>
      </c>
      <c r="H40" s="56">
        <v>2.67</v>
      </c>
      <c r="I40" s="56">
        <v>18.7</v>
      </c>
      <c r="J40" s="56">
        <v>4.9800000000000004</v>
      </c>
      <c r="K40" s="63"/>
      <c r="L40" s="63"/>
      <c r="M40" s="63"/>
    </row>
    <row r="41" spans="1:13" ht="12" hidden="1" customHeight="1" outlineLevel="1" x14ac:dyDescent="0.25">
      <c r="A41" s="65"/>
      <c r="B41" s="55" t="s">
        <v>282</v>
      </c>
      <c r="C41" s="56">
        <v>10.82</v>
      </c>
      <c r="D41" s="56">
        <v>15.55</v>
      </c>
      <c r="E41" s="56">
        <v>6.23</v>
      </c>
      <c r="F41" s="198">
        <v>149.97999999999999</v>
      </c>
      <c r="G41" s="56">
        <v>77</v>
      </c>
      <c r="H41" s="56">
        <v>2.19</v>
      </c>
      <c r="I41" s="56">
        <v>19.600000000000001</v>
      </c>
      <c r="J41" s="56">
        <v>6.38</v>
      </c>
      <c r="K41" s="63"/>
      <c r="L41" s="63"/>
      <c r="M41" s="63"/>
    </row>
    <row r="42" spans="1:13" ht="12" hidden="1" customHeight="1" outlineLevel="1" x14ac:dyDescent="0.25">
      <c r="A42" s="65">
        <v>2021</v>
      </c>
      <c r="B42" s="55" t="s">
        <v>283</v>
      </c>
      <c r="C42" s="56">
        <v>18.78</v>
      </c>
      <c r="D42" s="56">
        <v>24.71</v>
      </c>
      <c r="E42" s="56">
        <v>12.14</v>
      </c>
      <c r="F42" s="198">
        <v>262.2</v>
      </c>
      <c r="G42" s="56">
        <v>81.900000000000006</v>
      </c>
      <c r="H42" s="56">
        <v>2.0299999999999998</v>
      </c>
      <c r="I42" s="56">
        <v>15.2</v>
      </c>
      <c r="J42" s="56">
        <v>5.13</v>
      </c>
      <c r="K42" s="63"/>
      <c r="L42" s="63"/>
      <c r="M42" s="63"/>
    </row>
    <row r="43" spans="1:13" ht="12" hidden="1" customHeight="1" outlineLevel="1" x14ac:dyDescent="0.25">
      <c r="A43" s="65"/>
      <c r="B43" s="55" t="s">
        <v>284</v>
      </c>
      <c r="C43" s="56">
        <v>19.329999999999998</v>
      </c>
      <c r="D43" s="56">
        <v>24.69</v>
      </c>
      <c r="E43" s="56">
        <v>13.86</v>
      </c>
      <c r="F43" s="198">
        <v>215.96</v>
      </c>
      <c r="G43" s="56">
        <v>33.200000000000003</v>
      </c>
      <c r="H43" s="56" t="s">
        <v>432</v>
      </c>
      <c r="I43" s="56" t="s">
        <v>432</v>
      </c>
      <c r="J43" s="56">
        <v>5.33</v>
      </c>
      <c r="K43" s="63"/>
      <c r="L43" s="63"/>
      <c r="M43" s="63"/>
    </row>
    <row r="44" spans="1:13" ht="12" hidden="1" customHeight="1" outlineLevel="1" x14ac:dyDescent="0.25">
      <c r="A44" s="65"/>
      <c r="B44" s="55" t="s">
        <v>285</v>
      </c>
      <c r="C44" s="56">
        <v>16.420000000000002</v>
      </c>
      <c r="D44" s="56">
        <v>21.14</v>
      </c>
      <c r="E44" s="56">
        <v>11.96</v>
      </c>
      <c r="F44" s="198">
        <v>149.66999999999999</v>
      </c>
      <c r="G44" s="56">
        <v>86.6</v>
      </c>
      <c r="H44" s="56" t="s">
        <v>432</v>
      </c>
      <c r="I44" s="56" t="s">
        <v>432</v>
      </c>
      <c r="J44" s="56" t="s">
        <v>432</v>
      </c>
      <c r="K44" s="63"/>
      <c r="L44" s="63"/>
      <c r="M44" s="63"/>
    </row>
    <row r="45" spans="1:13" ht="12" hidden="1" customHeight="1" outlineLevel="1" x14ac:dyDescent="0.25">
      <c r="A45" s="65"/>
      <c r="B45" s="55" t="s">
        <v>286</v>
      </c>
      <c r="C45" s="56">
        <v>15.02</v>
      </c>
      <c r="D45" s="56">
        <v>19.48</v>
      </c>
      <c r="E45" s="56">
        <v>10.57</v>
      </c>
      <c r="F45" s="198">
        <v>116.42</v>
      </c>
      <c r="G45" s="56" t="s">
        <v>432</v>
      </c>
      <c r="H45" s="56" t="s">
        <v>432</v>
      </c>
      <c r="I45" s="56" t="s">
        <v>432</v>
      </c>
      <c r="J45" s="64" t="s">
        <v>432</v>
      </c>
      <c r="K45" s="63"/>
      <c r="L45" s="63"/>
      <c r="M45" s="63"/>
    </row>
    <row r="46" spans="1:13" ht="12" hidden="1" customHeight="1" outlineLevel="1" x14ac:dyDescent="0.25">
      <c r="A46" s="65"/>
      <c r="B46" s="55" t="s">
        <v>287</v>
      </c>
      <c r="C46" s="56">
        <v>10.73</v>
      </c>
      <c r="D46" s="56">
        <v>14.55</v>
      </c>
      <c r="E46" s="56">
        <v>6.6</v>
      </c>
      <c r="F46" s="198">
        <v>114.48</v>
      </c>
      <c r="G46" s="56">
        <v>48.1</v>
      </c>
      <c r="H46" s="56">
        <v>2.06</v>
      </c>
      <c r="I46" s="56">
        <v>21.1</v>
      </c>
      <c r="J46" s="56">
        <v>6.04</v>
      </c>
      <c r="K46" s="63"/>
      <c r="L46" s="63"/>
      <c r="M46" s="63"/>
    </row>
    <row r="47" spans="1:13" ht="12" hidden="1" customHeight="1" outlineLevel="1" x14ac:dyDescent="0.25">
      <c r="A47" s="65"/>
      <c r="B47" s="55" t="s">
        <v>288</v>
      </c>
      <c r="C47" s="56">
        <v>6.72</v>
      </c>
      <c r="D47" s="56">
        <v>8.75</v>
      </c>
      <c r="E47" s="56">
        <v>4.42</v>
      </c>
      <c r="F47" s="198">
        <v>40.479999999999997</v>
      </c>
      <c r="G47" s="56">
        <v>40.1</v>
      </c>
      <c r="H47" s="56">
        <v>2.13</v>
      </c>
      <c r="I47" s="56">
        <v>18.399999999999999</v>
      </c>
      <c r="J47" s="56">
        <v>7.08</v>
      </c>
      <c r="K47" s="63"/>
      <c r="L47" s="63"/>
      <c r="M47" s="63"/>
    </row>
    <row r="48" spans="1:13" ht="12" hidden="1" customHeight="1" outlineLevel="1" x14ac:dyDescent="0.25">
      <c r="A48" s="65"/>
      <c r="B48" s="55" t="s">
        <v>289</v>
      </c>
      <c r="C48" s="56">
        <v>2.04</v>
      </c>
      <c r="D48" s="56">
        <v>4.33</v>
      </c>
      <c r="E48" s="56">
        <v>-0.5</v>
      </c>
      <c r="F48" s="198">
        <v>37.25</v>
      </c>
      <c r="G48" s="56">
        <v>53.3</v>
      </c>
      <c r="H48" s="56">
        <v>2.19</v>
      </c>
      <c r="I48" s="56">
        <v>21.2</v>
      </c>
      <c r="J48" s="56">
        <v>6.55</v>
      </c>
      <c r="K48" s="63"/>
      <c r="L48" s="63"/>
      <c r="M48" s="63"/>
    </row>
    <row r="49" spans="1:13" ht="16.5" customHeight="1" collapsed="1" x14ac:dyDescent="0.25">
      <c r="A49" s="330" t="s">
        <v>504</v>
      </c>
      <c r="B49" s="331"/>
      <c r="C49" s="59">
        <v>9.4</v>
      </c>
      <c r="D49" s="59">
        <v>13.6</v>
      </c>
      <c r="E49" s="59">
        <v>5.2</v>
      </c>
      <c r="F49" s="59">
        <v>127.4</v>
      </c>
      <c r="G49" s="59">
        <v>52.5</v>
      </c>
      <c r="H49" s="59">
        <v>2.8</v>
      </c>
      <c r="I49" s="59">
        <v>18.3</v>
      </c>
      <c r="J49" s="59">
        <v>6.1</v>
      </c>
      <c r="K49" s="61"/>
      <c r="L49" s="61"/>
      <c r="M49" s="61"/>
    </row>
    <row r="50" spans="1:13" ht="17.25" hidden="1" customHeight="1" outlineLevel="1" x14ac:dyDescent="0.25">
      <c r="A50" s="65"/>
      <c r="B50" s="55" t="s">
        <v>278</v>
      </c>
      <c r="C50" s="56">
        <v>4.3</v>
      </c>
      <c r="D50" s="56">
        <v>6.22</v>
      </c>
      <c r="E50" s="56">
        <v>2.2400000000000002</v>
      </c>
      <c r="F50" s="198">
        <v>43.78</v>
      </c>
      <c r="G50" s="56">
        <v>46.6</v>
      </c>
      <c r="H50" s="56">
        <v>2.74</v>
      </c>
      <c r="I50" s="56">
        <v>26.4</v>
      </c>
      <c r="J50" s="56">
        <v>6.78</v>
      </c>
      <c r="K50" s="63"/>
      <c r="L50" s="63"/>
      <c r="M50" s="63"/>
    </row>
    <row r="51" spans="1:13" ht="12" hidden="1" customHeight="1" outlineLevel="1" x14ac:dyDescent="0.25">
      <c r="A51" s="65"/>
      <c r="B51" s="55" t="s">
        <v>279</v>
      </c>
      <c r="C51" s="56">
        <v>4.92</v>
      </c>
      <c r="D51" s="56">
        <v>8.1199999999999992</v>
      </c>
      <c r="E51" s="56">
        <v>1.63</v>
      </c>
      <c r="F51" s="198">
        <v>74.650000000000006</v>
      </c>
      <c r="G51" s="56">
        <v>128</v>
      </c>
      <c r="H51" s="56" t="s">
        <v>432</v>
      </c>
      <c r="I51" s="56" t="s">
        <v>432</v>
      </c>
      <c r="J51" s="64" t="s">
        <v>432</v>
      </c>
      <c r="K51" s="63"/>
      <c r="L51" s="63"/>
      <c r="M51" s="63"/>
    </row>
    <row r="52" spans="1:13" ht="12" hidden="1" customHeight="1" outlineLevel="1" x14ac:dyDescent="0.25">
      <c r="A52" s="65"/>
      <c r="B52" s="55" t="s">
        <v>280</v>
      </c>
      <c r="C52" s="56">
        <v>4.3899999999999997</v>
      </c>
      <c r="D52" s="56">
        <v>10.5</v>
      </c>
      <c r="E52" s="56">
        <v>-1.74</v>
      </c>
      <c r="F52" s="198">
        <v>225.37</v>
      </c>
      <c r="G52" s="56">
        <v>4.2</v>
      </c>
      <c r="H52" s="56">
        <v>2.13</v>
      </c>
      <c r="I52" s="56">
        <v>15</v>
      </c>
      <c r="J52" s="64">
        <v>3.56</v>
      </c>
      <c r="K52" s="63"/>
      <c r="L52" s="63"/>
      <c r="M52" s="63"/>
    </row>
    <row r="53" spans="1:13" ht="12" hidden="1" customHeight="1" outlineLevel="1" x14ac:dyDescent="0.25">
      <c r="A53" s="65"/>
      <c r="B53" s="55" t="s">
        <v>281</v>
      </c>
      <c r="C53" s="56">
        <v>7.15</v>
      </c>
      <c r="D53" s="56">
        <v>12.07</v>
      </c>
      <c r="E53" s="56">
        <v>1.46</v>
      </c>
      <c r="F53" s="198">
        <v>225.42</v>
      </c>
      <c r="G53" s="56" t="s">
        <v>432</v>
      </c>
      <c r="H53" s="56">
        <v>2.7</v>
      </c>
      <c r="I53" s="56">
        <v>18.2</v>
      </c>
      <c r="J53" s="64">
        <v>5.24</v>
      </c>
      <c r="K53" s="63"/>
      <c r="L53" s="63"/>
      <c r="M53" s="63"/>
    </row>
    <row r="54" spans="1:13" ht="12" hidden="1" customHeight="1" outlineLevel="1" x14ac:dyDescent="0.25">
      <c r="A54" s="65"/>
      <c r="B54" s="55" t="s">
        <v>282</v>
      </c>
      <c r="C54" s="56">
        <v>13.02</v>
      </c>
      <c r="D54" s="56">
        <v>18.739999999999998</v>
      </c>
      <c r="E54" s="56">
        <v>6.75</v>
      </c>
      <c r="F54" s="198">
        <v>220.87</v>
      </c>
      <c r="G54" s="56">
        <v>49.7</v>
      </c>
      <c r="H54" s="56">
        <v>2.2599999999999998</v>
      </c>
      <c r="I54" s="56">
        <v>18.899999999999999</v>
      </c>
      <c r="J54" s="64">
        <v>6.08</v>
      </c>
      <c r="K54" s="63"/>
      <c r="L54" s="63"/>
      <c r="M54" s="63"/>
    </row>
    <row r="55" spans="1:13" ht="12" hidden="1" customHeight="1" outlineLevel="1" x14ac:dyDescent="0.25">
      <c r="A55" s="65">
        <v>2022</v>
      </c>
      <c r="B55" s="55" t="s">
        <v>283</v>
      </c>
      <c r="C55" s="56">
        <v>16.87</v>
      </c>
      <c r="D55" s="56">
        <v>23.04</v>
      </c>
      <c r="E55" s="56">
        <v>10.220000000000001</v>
      </c>
      <c r="F55" s="56" t="s">
        <v>432</v>
      </c>
      <c r="G55" s="56">
        <v>23.4</v>
      </c>
      <c r="H55" s="56">
        <v>1.97</v>
      </c>
      <c r="I55" s="56" t="s">
        <v>432</v>
      </c>
      <c r="J55" s="64" t="s">
        <v>432</v>
      </c>
      <c r="K55" s="63"/>
      <c r="L55" s="63"/>
      <c r="M55" s="63"/>
    </row>
    <row r="56" spans="1:13" ht="12" hidden="1" customHeight="1" outlineLevel="1" x14ac:dyDescent="0.25">
      <c r="A56" s="65"/>
      <c r="B56" s="55" t="s">
        <v>284</v>
      </c>
      <c r="C56" s="56">
        <v>17.91</v>
      </c>
      <c r="D56" s="56">
        <v>24.08</v>
      </c>
      <c r="E56" s="56">
        <v>11.41</v>
      </c>
      <c r="F56" s="56" t="s">
        <v>432</v>
      </c>
      <c r="G56" s="56">
        <v>58.2</v>
      </c>
      <c r="H56" s="56">
        <v>2.19</v>
      </c>
      <c r="I56" s="56">
        <v>13.5</v>
      </c>
      <c r="J56" s="64">
        <v>5.5</v>
      </c>
      <c r="K56" s="63"/>
      <c r="L56" s="63"/>
      <c r="M56" s="63"/>
    </row>
    <row r="57" spans="1:13" ht="12" hidden="1" customHeight="1" outlineLevel="1" x14ac:dyDescent="0.25">
      <c r="A57" s="65"/>
      <c r="B57" s="55" t="s">
        <v>285</v>
      </c>
      <c r="C57" s="56">
        <v>19.37</v>
      </c>
      <c r="D57" s="56">
        <v>25.71</v>
      </c>
      <c r="E57" s="56">
        <v>12.48</v>
      </c>
      <c r="F57" s="198">
        <v>260.57</v>
      </c>
      <c r="G57" s="56">
        <v>36.5</v>
      </c>
      <c r="H57" s="56">
        <v>1.9</v>
      </c>
      <c r="I57" s="56">
        <v>22</v>
      </c>
      <c r="J57" s="64">
        <v>4.51</v>
      </c>
      <c r="K57" s="63"/>
      <c r="L57" s="63"/>
      <c r="M57" s="63"/>
    </row>
    <row r="58" spans="1:13" ht="12" hidden="1" customHeight="1" outlineLevel="1" x14ac:dyDescent="0.25">
      <c r="A58" s="65"/>
      <c r="B58" s="55" t="s">
        <v>286</v>
      </c>
      <c r="C58" s="56">
        <v>13.45</v>
      </c>
      <c r="D58" s="56">
        <v>18.18</v>
      </c>
      <c r="E58" s="56">
        <v>8.6300000000000008</v>
      </c>
      <c r="F58" s="198">
        <v>141.5</v>
      </c>
      <c r="G58" s="56">
        <v>51</v>
      </c>
      <c r="H58" s="56">
        <v>2.0699999999999998</v>
      </c>
      <c r="I58" s="56">
        <v>16.2</v>
      </c>
      <c r="J58" s="64">
        <v>6.07</v>
      </c>
      <c r="K58" s="63"/>
      <c r="L58" s="63"/>
      <c r="M58" s="63"/>
    </row>
    <row r="59" spans="1:13" ht="12" hidden="1" customHeight="1" outlineLevel="1" x14ac:dyDescent="0.25">
      <c r="A59" s="65"/>
      <c r="B59" s="55" t="s">
        <v>287</v>
      </c>
      <c r="C59" s="56">
        <v>12.55</v>
      </c>
      <c r="D59" s="56">
        <v>16.93</v>
      </c>
      <c r="E59" s="56">
        <v>8.25</v>
      </c>
      <c r="F59" s="198">
        <v>148.72999999999999</v>
      </c>
      <c r="G59" s="56">
        <v>32.799999999999997</v>
      </c>
      <c r="H59" s="56">
        <v>1.9</v>
      </c>
      <c r="I59" s="56">
        <v>13.1</v>
      </c>
      <c r="J59" s="64">
        <v>5.94</v>
      </c>
      <c r="K59" s="63"/>
      <c r="L59" s="63"/>
      <c r="M59" s="63"/>
    </row>
    <row r="60" spans="1:13" ht="12" hidden="1" customHeight="1" outlineLevel="1" x14ac:dyDescent="0.25">
      <c r="A60" s="65"/>
      <c r="B60" s="55" t="s">
        <v>288</v>
      </c>
      <c r="C60" s="56">
        <v>6.58</v>
      </c>
      <c r="D60" s="56">
        <v>9.09</v>
      </c>
      <c r="E60" s="56">
        <v>3.31</v>
      </c>
      <c r="F60" s="198">
        <v>52.55</v>
      </c>
      <c r="G60" s="56">
        <v>16.2</v>
      </c>
      <c r="H60" s="56">
        <v>2.17</v>
      </c>
      <c r="I60" s="56">
        <v>15.4</v>
      </c>
      <c r="J60" s="64">
        <v>6.75</v>
      </c>
      <c r="K60" s="63"/>
      <c r="L60" s="63"/>
      <c r="M60" s="63"/>
    </row>
    <row r="61" spans="1:13" ht="12" hidden="1" customHeight="1" outlineLevel="1" x14ac:dyDescent="0.25">
      <c r="A61" s="65"/>
      <c r="B61" s="55" t="s">
        <v>289</v>
      </c>
      <c r="C61" s="56">
        <v>1.77</v>
      </c>
      <c r="D61" s="56">
        <v>4.12</v>
      </c>
      <c r="E61" s="56">
        <v>-0.88</v>
      </c>
      <c r="F61" s="198">
        <v>36.049999999999997</v>
      </c>
      <c r="G61" s="56">
        <v>65.900000000000006</v>
      </c>
      <c r="H61" s="56">
        <v>1.9</v>
      </c>
      <c r="I61" s="56">
        <v>16.7</v>
      </c>
      <c r="J61" s="64">
        <v>6.82</v>
      </c>
      <c r="K61" s="63"/>
      <c r="L61" s="63"/>
      <c r="M61" s="63"/>
    </row>
    <row r="62" spans="1:13" ht="16.5" customHeight="1" collapsed="1" x14ac:dyDescent="0.25">
      <c r="A62" s="330" t="s">
        <v>505</v>
      </c>
      <c r="B62" s="331"/>
      <c r="C62" s="196">
        <v>10.199999999999999</v>
      </c>
      <c r="D62" s="196">
        <v>14.7</v>
      </c>
      <c r="E62" s="196">
        <v>5.3</v>
      </c>
      <c r="F62" s="196">
        <v>157.1</v>
      </c>
      <c r="G62" s="196">
        <v>46.3</v>
      </c>
      <c r="H62" s="196">
        <v>2.9</v>
      </c>
      <c r="I62" s="196">
        <v>18</v>
      </c>
      <c r="J62" s="196">
        <v>5.7</v>
      </c>
      <c r="K62" s="61"/>
      <c r="L62" s="61"/>
      <c r="M62" s="61"/>
    </row>
    <row r="63" spans="1:13" ht="17.25" hidden="1" customHeight="1" outlineLevel="1" x14ac:dyDescent="0.25">
      <c r="A63" s="65"/>
      <c r="B63" s="55" t="s">
        <v>278</v>
      </c>
      <c r="C63" s="56">
        <v>4.7</v>
      </c>
      <c r="D63" s="56">
        <v>6.7</v>
      </c>
      <c r="E63" s="56">
        <v>2.4</v>
      </c>
      <c r="F63" s="198">
        <v>37.200000000000003</v>
      </c>
      <c r="G63" s="56">
        <v>83.5</v>
      </c>
      <c r="H63" s="56">
        <v>3.5</v>
      </c>
      <c r="I63" s="56">
        <v>19.3</v>
      </c>
      <c r="J63" s="56">
        <v>7.1</v>
      </c>
      <c r="K63" s="63"/>
      <c r="L63" s="63"/>
      <c r="M63" s="63"/>
    </row>
    <row r="64" spans="1:13" ht="12" hidden="1" customHeight="1" outlineLevel="1" x14ac:dyDescent="0.25">
      <c r="A64" s="65"/>
      <c r="B64" s="55" t="s">
        <v>279</v>
      </c>
      <c r="C64" s="56">
        <v>3.7</v>
      </c>
      <c r="D64" s="56">
        <v>6.6</v>
      </c>
      <c r="E64" s="56">
        <v>0.4</v>
      </c>
      <c r="F64" s="198">
        <v>69.099999999999994</v>
      </c>
      <c r="G64" s="56">
        <v>43.3</v>
      </c>
      <c r="H64" s="56">
        <v>3.3</v>
      </c>
      <c r="I64" s="56">
        <v>22.3</v>
      </c>
      <c r="J64" s="64">
        <v>6.3</v>
      </c>
      <c r="K64" s="63"/>
      <c r="L64" s="63"/>
      <c r="M64" s="63"/>
    </row>
    <row r="65" spans="1:13" ht="12" hidden="1" customHeight="1" outlineLevel="1" x14ac:dyDescent="0.25">
      <c r="A65" s="65"/>
      <c r="B65" s="55" t="s">
        <v>280</v>
      </c>
      <c r="C65" s="56">
        <v>5.5</v>
      </c>
      <c r="D65" s="56">
        <v>9.3000000000000007</v>
      </c>
      <c r="E65" s="56">
        <v>1.9</v>
      </c>
      <c r="F65" s="198">
        <v>86.7</v>
      </c>
      <c r="G65" s="56">
        <v>73.8</v>
      </c>
      <c r="H65" s="56">
        <v>3.2</v>
      </c>
      <c r="I65" s="56">
        <v>18.8</v>
      </c>
      <c r="J65" s="56">
        <v>6.7</v>
      </c>
      <c r="K65" s="63"/>
      <c r="L65" s="63"/>
      <c r="M65" s="63"/>
    </row>
    <row r="66" spans="1:13" ht="12" hidden="1" customHeight="1" outlineLevel="1" x14ac:dyDescent="0.25">
      <c r="A66" s="65"/>
      <c r="B66" s="55" t="s">
        <v>281</v>
      </c>
      <c r="C66" s="56">
        <v>7.2</v>
      </c>
      <c r="D66" s="56">
        <v>12</v>
      </c>
      <c r="E66" s="56">
        <v>1.8</v>
      </c>
      <c r="F66" s="198">
        <v>198.8</v>
      </c>
      <c r="G66" s="56">
        <v>28.6</v>
      </c>
      <c r="H66" s="56">
        <v>3.7</v>
      </c>
      <c r="I66" s="56">
        <v>21.3</v>
      </c>
      <c r="J66" s="62">
        <v>5.2</v>
      </c>
      <c r="K66" s="63"/>
      <c r="L66" s="63"/>
      <c r="M66" s="63"/>
    </row>
    <row r="67" spans="1:13" ht="12" hidden="1" customHeight="1" outlineLevel="1" x14ac:dyDescent="0.25">
      <c r="A67" s="65"/>
      <c r="B67" s="55" t="s">
        <v>282</v>
      </c>
      <c r="C67" s="56">
        <v>12.5</v>
      </c>
      <c r="D67" s="56">
        <v>18.100000000000001</v>
      </c>
      <c r="E67" s="56">
        <v>6.2</v>
      </c>
      <c r="F67" s="198">
        <v>269.3</v>
      </c>
      <c r="G67" s="56">
        <v>26.1</v>
      </c>
      <c r="H67" s="56">
        <v>3.1</v>
      </c>
      <c r="I67" s="62">
        <v>16.2</v>
      </c>
      <c r="J67" s="62">
        <v>5.4</v>
      </c>
      <c r="K67" s="63"/>
      <c r="L67" s="63"/>
      <c r="M67" s="63"/>
    </row>
    <row r="68" spans="1:13" ht="12" hidden="1" customHeight="1" outlineLevel="1" x14ac:dyDescent="0.25">
      <c r="A68" s="65">
        <v>2023</v>
      </c>
      <c r="B68" s="55" t="s">
        <v>283</v>
      </c>
      <c r="C68" s="56">
        <v>17.8</v>
      </c>
      <c r="D68" s="56">
        <v>24.4</v>
      </c>
      <c r="E68" s="56">
        <v>10.5</v>
      </c>
      <c r="F68" s="198">
        <v>325.7</v>
      </c>
      <c r="G68" s="56">
        <v>33.6</v>
      </c>
      <c r="H68" s="56">
        <v>2.8</v>
      </c>
      <c r="I68" s="56">
        <v>16.399999999999999</v>
      </c>
      <c r="J68" s="56">
        <v>3.5</v>
      </c>
      <c r="K68" s="63"/>
      <c r="L68" s="63"/>
      <c r="M68" s="63"/>
    </row>
    <row r="69" spans="1:13" ht="12" hidden="1" customHeight="1" outlineLevel="1" x14ac:dyDescent="0.25">
      <c r="A69" s="65"/>
      <c r="B69" s="55" t="s">
        <v>284</v>
      </c>
      <c r="C69" s="56">
        <v>17.5</v>
      </c>
      <c r="D69" s="56">
        <v>22.6</v>
      </c>
      <c r="E69" s="56">
        <v>12.3</v>
      </c>
      <c r="F69" s="198">
        <v>195.6</v>
      </c>
      <c r="G69" s="56">
        <v>112.3</v>
      </c>
      <c r="H69" s="56">
        <v>2.6</v>
      </c>
      <c r="I69" s="56">
        <v>21.1</v>
      </c>
      <c r="J69" s="56">
        <v>5.8</v>
      </c>
      <c r="K69" s="63"/>
      <c r="L69" s="63"/>
      <c r="M69" s="63"/>
    </row>
    <row r="70" spans="1:13" ht="12" hidden="1" customHeight="1" outlineLevel="1" x14ac:dyDescent="0.25">
      <c r="A70" s="65"/>
      <c r="B70" s="55" t="s">
        <v>285</v>
      </c>
      <c r="C70" s="56">
        <v>17.600000000000001</v>
      </c>
      <c r="D70" s="56">
        <v>22.6</v>
      </c>
      <c r="E70" s="56">
        <v>12.7</v>
      </c>
      <c r="F70" s="198">
        <v>176.9</v>
      </c>
      <c r="G70" s="56">
        <v>45.8</v>
      </c>
      <c r="H70" s="56">
        <v>2.4</v>
      </c>
      <c r="I70" s="56">
        <v>17.8</v>
      </c>
      <c r="J70" s="56">
        <v>5.9</v>
      </c>
      <c r="K70" s="63"/>
      <c r="L70" s="63"/>
      <c r="M70" s="63"/>
    </row>
    <row r="71" spans="1:13" ht="12" hidden="1" customHeight="1" outlineLevel="1" x14ac:dyDescent="0.25">
      <c r="A71" s="65"/>
      <c r="B71" s="55" t="s">
        <v>286</v>
      </c>
      <c r="C71" s="56">
        <v>17.100000000000001</v>
      </c>
      <c r="D71" s="56">
        <v>23.5</v>
      </c>
      <c r="E71" s="56">
        <v>10.8</v>
      </c>
      <c r="F71" s="198">
        <v>226.5</v>
      </c>
      <c r="G71" s="56">
        <v>20.3</v>
      </c>
      <c r="H71" s="56">
        <v>1.9</v>
      </c>
      <c r="I71" s="56">
        <v>12.5</v>
      </c>
      <c r="J71" s="64">
        <v>4.7</v>
      </c>
      <c r="K71" s="63"/>
      <c r="L71" s="63"/>
      <c r="M71" s="63"/>
    </row>
    <row r="72" spans="1:13" ht="12" hidden="1" customHeight="1" outlineLevel="1" x14ac:dyDescent="0.25">
      <c r="A72" s="65"/>
      <c r="B72" s="55" t="s">
        <v>287</v>
      </c>
      <c r="C72" s="56">
        <v>11</v>
      </c>
      <c r="D72" s="56">
        <v>14.5</v>
      </c>
      <c r="E72" s="56">
        <v>7.6</v>
      </c>
      <c r="F72" s="198">
        <v>76.2</v>
      </c>
      <c r="G72" s="56">
        <v>149</v>
      </c>
      <c r="H72" s="56">
        <v>2.8</v>
      </c>
      <c r="I72" s="56">
        <v>16.7</v>
      </c>
      <c r="J72" s="62">
        <v>6.8</v>
      </c>
      <c r="K72" s="63"/>
      <c r="L72" s="63"/>
      <c r="M72" s="63"/>
    </row>
    <row r="73" spans="1:13" ht="12" hidden="1" customHeight="1" outlineLevel="1" x14ac:dyDescent="0.25">
      <c r="A73" s="65"/>
      <c r="B73" s="55" t="s">
        <v>288</v>
      </c>
      <c r="C73" s="56">
        <v>5.7</v>
      </c>
      <c r="D73" s="56">
        <v>8</v>
      </c>
      <c r="E73" s="56">
        <v>2.6</v>
      </c>
      <c r="F73" s="198">
        <v>27.2</v>
      </c>
      <c r="G73" s="56">
        <v>60.9</v>
      </c>
      <c r="H73" s="56">
        <v>3</v>
      </c>
      <c r="I73" s="56">
        <v>20.9</v>
      </c>
      <c r="J73" s="56">
        <v>7</v>
      </c>
      <c r="K73" s="63"/>
      <c r="L73" s="63"/>
      <c r="M73" s="63"/>
    </row>
    <row r="74" spans="1:13" ht="12" hidden="1" customHeight="1" outlineLevel="1" x14ac:dyDescent="0.25">
      <c r="A74" s="65"/>
      <c r="B74" s="55" t="s">
        <v>289</v>
      </c>
      <c r="C74" s="56">
        <v>4.2</v>
      </c>
      <c r="D74" s="56">
        <v>5.9</v>
      </c>
      <c r="E74" s="56">
        <v>2</v>
      </c>
      <c r="F74" s="198">
        <v>16.399999999999999</v>
      </c>
      <c r="G74" s="56">
        <v>103.6</v>
      </c>
      <c r="H74" s="56">
        <v>3.7</v>
      </c>
      <c r="I74" s="56">
        <v>23</v>
      </c>
      <c r="J74" s="56">
        <v>7.3</v>
      </c>
      <c r="K74" s="63"/>
      <c r="L74" s="63"/>
      <c r="M74" s="63"/>
    </row>
    <row r="75" spans="1:13" ht="16.5" customHeight="1" collapsed="1" x14ac:dyDescent="0.25">
      <c r="A75" s="330" t="s">
        <v>563</v>
      </c>
      <c r="B75" s="331"/>
      <c r="C75" s="59">
        <f t="shared" ref="C75:J75" si="0">SUM(C63:C74)/COUNT(C63:C74)</f>
        <v>10.375</v>
      </c>
      <c r="D75" s="59">
        <f t="shared" si="0"/>
        <v>14.516666666666666</v>
      </c>
      <c r="E75" s="59">
        <f t="shared" si="0"/>
        <v>5.9333333333333327</v>
      </c>
      <c r="F75" s="59">
        <f t="shared" si="0"/>
        <v>142.13333333333335</v>
      </c>
      <c r="G75" s="59">
        <f t="shared" si="0"/>
        <v>65.066666666666663</v>
      </c>
      <c r="H75" s="59">
        <f t="shared" si="0"/>
        <v>3</v>
      </c>
      <c r="I75" s="59">
        <f t="shared" si="0"/>
        <v>18.858333333333334</v>
      </c>
      <c r="J75" s="59">
        <f t="shared" si="0"/>
        <v>5.9749999999999988</v>
      </c>
      <c r="K75" s="61"/>
      <c r="L75" s="61"/>
      <c r="M75" s="61"/>
    </row>
    <row r="76" spans="1:13" ht="17.25" customHeight="1" x14ac:dyDescent="0.25">
      <c r="A76" s="65"/>
      <c r="B76" s="55" t="s">
        <v>278</v>
      </c>
      <c r="C76" s="56">
        <v>2.6</v>
      </c>
      <c r="D76" s="56">
        <v>5.3</v>
      </c>
      <c r="E76" s="56">
        <v>-0.6</v>
      </c>
      <c r="F76" s="198">
        <v>31.5</v>
      </c>
      <c r="G76" s="56">
        <v>80.8</v>
      </c>
      <c r="H76" s="56">
        <v>4</v>
      </c>
      <c r="I76" s="56">
        <v>24.7</v>
      </c>
      <c r="J76" s="56">
        <v>7</v>
      </c>
      <c r="K76" s="63"/>
      <c r="L76" s="63"/>
      <c r="M76" s="63"/>
    </row>
    <row r="77" spans="1:13" ht="12" customHeight="1" x14ac:dyDescent="0.25">
      <c r="A77" s="65"/>
      <c r="B77" s="55" t="s">
        <v>279</v>
      </c>
      <c r="C77" s="56">
        <v>6.2</v>
      </c>
      <c r="D77" s="56">
        <v>8.6999999999999993</v>
      </c>
      <c r="E77" s="56">
        <v>3.5</v>
      </c>
      <c r="F77" s="198">
        <v>28.5</v>
      </c>
      <c r="G77" s="56">
        <v>75.3</v>
      </c>
      <c r="H77" s="56">
        <v>3.7</v>
      </c>
      <c r="I77" s="56">
        <v>17.7</v>
      </c>
      <c r="J77" s="56">
        <v>7.4</v>
      </c>
      <c r="K77" s="63"/>
      <c r="L77" s="63"/>
      <c r="M77" s="63"/>
    </row>
    <row r="78" spans="1:13" ht="12" customHeight="1" x14ac:dyDescent="0.25">
      <c r="A78" s="65"/>
      <c r="B78" s="55" t="s">
        <v>280</v>
      </c>
      <c r="C78" s="56">
        <v>7.1</v>
      </c>
      <c r="D78" s="56">
        <v>11.3</v>
      </c>
      <c r="E78" s="56">
        <v>2.8</v>
      </c>
      <c r="F78" s="198">
        <v>101.2</v>
      </c>
      <c r="G78" s="56">
        <v>20.6</v>
      </c>
      <c r="H78" s="56">
        <v>2.9</v>
      </c>
      <c r="I78" s="56">
        <v>14.8</v>
      </c>
      <c r="J78" s="56">
        <v>6.6</v>
      </c>
      <c r="K78" s="63"/>
      <c r="L78" s="63"/>
      <c r="M78" s="63"/>
    </row>
    <row r="79" spans="1:13" ht="12" customHeight="1" x14ac:dyDescent="0.25">
      <c r="A79" s="65"/>
      <c r="B79" s="55" t="s">
        <v>281</v>
      </c>
      <c r="C79" s="56">
        <v>9.6999999999999993</v>
      </c>
      <c r="D79" s="56">
        <v>14.2</v>
      </c>
      <c r="E79" s="56">
        <v>4.8</v>
      </c>
      <c r="F79" s="198">
        <v>144</v>
      </c>
      <c r="G79" s="56">
        <v>69.8</v>
      </c>
      <c r="H79" s="56">
        <v>2.8</v>
      </c>
      <c r="I79" s="56">
        <v>17.5</v>
      </c>
      <c r="J79" s="56">
        <v>6.7</v>
      </c>
      <c r="K79" s="63"/>
      <c r="L79" s="63"/>
      <c r="M79" s="63"/>
    </row>
    <row r="80" spans="1:13" ht="12" customHeight="1" x14ac:dyDescent="0.25">
      <c r="A80" s="65"/>
      <c r="B80" s="55" t="s">
        <v>282</v>
      </c>
      <c r="C80" s="56">
        <v>15.6</v>
      </c>
      <c r="D80" s="56">
        <v>21.1</v>
      </c>
      <c r="E80" s="56">
        <v>10.1</v>
      </c>
      <c r="F80" s="198">
        <v>253.7</v>
      </c>
      <c r="G80" s="56">
        <v>79.900000000000006</v>
      </c>
      <c r="H80" s="56">
        <v>3.1</v>
      </c>
      <c r="I80" s="56">
        <v>15.4</v>
      </c>
      <c r="J80" s="56">
        <v>4.5999999999999996</v>
      </c>
      <c r="K80" s="63"/>
      <c r="L80" s="63"/>
      <c r="M80" s="63"/>
    </row>
    <row r="81" spans="1:13" ht="12" customHeight="1" x14ac:dyDescent="0.25">
      <c r="A81" s="65">
        <v>2024</v>
      </c>
      <c r="B81" s="55" t="s">
        <v>283</v>
      </c>
      <c r="C81" s="56">
        <v>16</v>
      </c>
      <c r="D81" s="56">
        <v>21</v>
      </c>
      <c r="E81" s="56">
        <v>10.7</v>
      </c>
      <c r="F81" s="56">
        <v>203</v>
      </c>
      <c r="G81" s="56">
        <v>61.2</v>
      </c>
      <c r="H81" s="56">
        <v>2.6</v>
      </c>
      <c r="I81" s="56">
        <v>15.5</v>
      </c>
      <c r="J81" s="56">
        <v>5.6</v>
      </c>
      <c r="K81" s="63"/>
      <c r="L81" s="63"/>
      <c r="M81" s="63"/>
    </row>
    <row r="82" spans="1:13" ht="12" customHeight="1" x14ac:dyDescent="0.25">
      <c r="A82" s="65"/>
      <c r="B82" s="55" t="s">
        <v>284</v>
      </c>
      <c r="C82" s="56">
        <v>18</v>
      </c>
      <c r="D82" s="56">
        <v>23.4</v>
      </c>
      <c r="E82" s="56">
        <v>12.3</v>
      </c>
      <c r="F82" s="56">
        <v>226.3</v>
      </c>
      <c r="G82" s="56">
        <v>77</v>
      </c>
      <c r="H82" s="56">
        <v>2.4</v>
      </c>
      <c r="I82" s="56">
        <v>15.6</v>
      </c>
      <c r="J82" s="56">
        <v>5.4</v>
      </c>
      <c r="K82" s="63"/>
      <c r="L82" s="63"/>
      <c r="M82" s="63"/>
    </row>
    <row r="83" spans="1:13" ht="12" customHeight="1" x14ac:dyDescent="0.25">
      <c r="A83" s="65"/>
      <c r="B83" s="55" t="s">
        <v>285</v>
      </c>
      <c r="C83" s="56">
        <v>18.7</v>
      </c>
      <c r="D83" s="56">
        <v>24.1</v>
      </c>
      <c r="E83" s="56">
        <v>12.6</v>
      </c>
      <c r="F83" s="198">
        <v>230.2</v>
      </c>
      <c r="G83" s="56">
        <v>61.2</v>
      </c>
      <c r="H83" s="56">
        <v>2.1</v>
      </c>
      <c r="I83" s="56">
        <v>16</v>
      </c>
      <c r="J83" s="56">
        <v>5.0999999999999996</v>
      </c>
      <c r="K83" s="63"/>
      <c r="L83" s="63"/>
      <c r="M83" s="63"/>
    </row>
    <row r="84" spans="1:13" ht="12" customHeight="1" x14ac:dyDescent="0.25">
      <c r="A84" s="65"/>
      <c r="B84" s="55" t="s">
        <v>286</v>
      </c>
      <c r="C84" s="56">
        <v>15.5</v>
      </c>
      <c r="D84" s="56">
        <v>20.8</v>
      </c>
      <c r="E84" s="56">
        <v>10</v>
      </c>
      <c r="F84" s="198">
        <v>203.6</v>
      </c>
      <c r="G84" s="56">
        <v>75.8</v>
      </c>
      <c r="H84" s="56">
        <v>2.6</v>
      </c>
      <c r="I84" s="56">
        <v>14.6</v>
      </c>
      <c r="J84" s="56">
        <v>5.2</v>
      </c>
      <c r="K84" s="63"/>
      <c r="L84" s="63"/>
      <c r="M84" s="63"/>
    </row>
    <row r="85" spans="1:13" ht="12" customHeight="1" x14ac:dyDescent="0.25">
      <c r="A85" s="65"/>
      <c r="B85" s="55" t="s">
        <v>287</v>
      </c>
      <c r="C85" s="56">
        <v>10.7</v>
      </c>
      <c r="D85" s="56">
        <v>14.6</v>
      </c>
      <c r="E85" s="56">
        <v>6.3</v>
      </c>
      <c r="F85" s="198">
        <v>121.5</v>
      </c>
      <c r="G85" s="56">
        <v>59</v>
      </c>
      <c r="H85" s="56">
        <v>2.4</v>
      </c>
      <c r="I85" s="56">
        <v>13.4</v>
      </c>
      <c r="J85" s="56">
        <v>5.5</v>
      </c>
      <c r="K85" s="63"/>
      <c r="L85" s="63"/>
      <c r="M85" s="63"/>
    </row>
    <row r="86" spans="1:13" ht="12" customHeight="1" x14ac:dyDescent="0.25">
      <c r="A86" s="65"/>
      <c r="B86" s="55" t="s">
        <v>288</v>
      </c>
      <c r="C86" s="56">
        <v>6.1</v>
      </c>
      <c r="D86" s="56">
        <v>8.1</v>
      </c>
      <c r="E86" s="56">
        <v>3.4</v>
      </c>
      <c r="F86" s="198">
        <v>33.299999999999997</v>
      </c>
      <c r="G86" s="56">
        <v>71.900000000000006</v>
      </c>
      <c r="H86" s="56">
        <v>2.5</v>
      </c>
      <c r="I86" s="56">
        <v>15.9</v>
      </c>
      <c r="J86" s="56">
        <v>7.1</v>
      </c>
      <c r="K86" s="63"/>
      <c r="L86" s="63"/>
      <c r="M86" s="63"/>
    </row>
    <row r="87" spans="1:13" ht="12" customHeight="1" x14ac:dyDescent="0.25">
      <c r="A87" s="65"/>
      <c r="B87" s="55" t="s">
        <v>289</v>
      </c>
      <c r="C87" s="56">
        <v>4.9000000000000004</v>
      </c>
      <c r="D87" s="56">
        <v>6.9</v>
      </c>
      <c r="E87" s="56">
        <v>2.8</v>
      </c>
      <c r="F87" s="198">
        <v>23</v>
      </c>
      <c r="G87" s="56">
        <v>30.9</v>
      </c>
      <c r="H87" s="56">
        <v>3.3</v>
      </c>
      <c r="I87" s="56">
        <v>19.8</v>
      </c>
      <c r="J87" s="56">
        <v>7.2</v>
      </c>
      <c r="K87" s="63"/>
      <c r="L87" s="63"/>
      <c r="M87" s="63"/>
    </row>
    <row r="88" spans="1:13" ht="16.5" customHeight="1" x14ac:dyDescent="0.25">
      <c r="A88" s="330" t="s">
        <v>564</v>
      </c>
      <c r="B88" s="331"/>
      <c r="C88" s="59">
        <f t="shared" ref="C88:J88" si="1">SUM(C76:C87)/COUNT(C76:C87)</f>
        <v>10.924999999999999</v>
      </c>
      <c r="D88" s="59">
        <f t="shared" si="1"/>
        <v>14.958333333333334</v>
      </c>
      <c r="E88" s="59">
        <f t="shared" si="1"/>
        <v>6.5583333333333336</v>
      </c>
      <c r="F88" s="59">
        <f t="shared" si="1"/>
        <v>133.31666666666666</v>
      </c>
      <c r="G88" s="59">
        <f t="shared" si="1"/>
        <v>63.616666666666653</v>
      </c>
      <c r="H88" s="59">
        <f t="shared" si="1"/>
        <v>2.8666666666666667</v>
      </c>
      <c r="I88" s="59">
        <f t="shared" si="1"/>
        <v>16.741666666666667</v>
      </c>
      <c r="J88" s="59">
        <f t="shared" si="1"/>
        <v>6.1166666666666671</v>
      </c>
      <c r="K88" s="61"/>
      <c r="L88" s="61"/>
      <c r="M88" s="61"/>
    </row>
    <row r="89" spans="1:13" ht="17.25" customHeight="1" x14ac:dyDescent="0.25">
      <c r="A89" s="65"/>
      <c r="B89" s="55" t="s">
        <v>278</v>
      </c>
      <c r="C89" s="56">
        <v>2.2999999999999998</v>
      </c>
      <c r="D89" s="56">
        <v>4.5999999999999996</v>
      </c>
      <c r="E89" s="56">
        <v>-0.3</v>
      </c>
      <c r="F89" s="198">
        <v>49</v>
      </c>
      <c r="G89" s="56">
        <v>49.4</v>
      </c>
      <c r="H89" s="56">
        <v>2.8</v>
      </c>
      <c r="I89" s="56">
        <v>18.399999999999999</v>
      </c>
      <c r="J89" s="56">
        <v>6.4</v>
      </c>
      <c r="K89" s="63"/>
      <c r="L89" s="63"/>
      <c r="M89" s="63"/>
    </row>
    <row r="90" spans="1:13" ht="12" customHeight="1" x14ac:dyDescent="0.25">
      <c r="A90" s="65"/>
      <c r="B90" s="55" t="s">
        <v>279</v>
      </c>
      <c r="C90" s="56">
        <v>1.6</v>
      </c>
      <c r="D90" s="56">
        <v>5.0999999999999996</v>
      </c>
      <c r="E90" s="56">
        <v>-2.2999999999999998</v>
      </c>
      <c r="F90" s="198">
        <v>88.6</v>
      </c>
      <c r="G90" s="56">
        <v>5.3</v>
      </c>
      <c r="H90" s="56">
        <v>2.6</v>
      </c>
      <c r="I90" s="56">
        <v>12.6</v>
      </c>
      <c r="J90" s="56">
        <v>5.9</v>
      </c>
      <c r="K90" s="63"/>
      <c r="L90" s="63"/>
      <c r="M90" s="63"/>
    </row>
    <row r="91" spans="1:13" ht="12" customHeight="1" x14ac:dyDescent="0.25">
      <c r="A91" s="65"/>
      <c r="B91" s="55" t="s">
        <v>280</v>
      </c>
      <c r="C91" s="56">
        <v>5.6</v>
      </c>
      <c r="D91" s="56">
        <v>12</v>
      </c>
      <c r="E91" s="56">
        <v>-0.8</v>
      </c>
      <c r="F91" s="198">
        <v>191.6</v>
      </c>
      <c r="G91" s="56">
        <v>6.1</v>
      </c>
      <c r="H91" s="56">
        <v>2.6</v>
      </c>
      <c r="I91" s="56">
        <v>14.7</v>
      </c>
      <c r="J91" s="56">
        <v>4.4000000000000004</v>
      </c>
      <c r="K91" s="63"/>
      <c r="L91" s="63"/>
      <c r="M91" s="63"/>
    </row>
    <row r="92" spans="1:13" ht="12" customHeight="1" x14ac:dyDescent="0.25">
      <c r="A92" s="65"/>
      <c r="B92" s="55" t="s">
        <v>281</v>
      </c>
      <c r="C92" s="56">
        <v>10.1</v>
      </c>
      <c r="D92" s="56">
        <v>16.2</v>
      </c>
      <c r="E92" s="56">
        <v>3.7</v>
      </c>
      <c r="F92" s="198">
        <v>249.1</v>
      </c>
      <c r="G92" s="56">
        <v>9.9</v>
      </c>
      <c r="H92" s="56">
        <v>2.8</v>
      </c>
      <c r="I92" s="56">
        <v>14.5</v>
      </c>
      <c r="J92" s="56">
        <v>5.2</v>
      </c>
      <c r="K92" s="63"/>
      <c r="L92" s="63"/>
      <c r="M92" s="63"/>
    </row>
    <row r="93" spans="1:13" ht="12" customHeight="1" x14ac:dyDescent="0.25">
      <c r="A93" s="65"/>
      <c r="B93" s="55" t="s">
        <v>282</v>
      </c>
      <c r="C93" s="56">
        <v>12.4</v>
      </c>
      <c r="D93" s="56">
        <v>18.600000000000001</v>
      </c>
      <c r="E93" s="56">
        <v>5.5</v>
      </c>
      <c r="F93" s="198">
        <v>269.10000000000002</v>
      </c>
      <c r="G93" s="56">
        <v>42.1</v>
      </c>
      <c r="H93" s="56">
        <v>3</v>
      </c>
      <c r="I93" s="56">
        <v>15.8</v>
      </c>
      <c r="J93" s="56">
        <v>5.3</v>
      </c>
      <c r="K93" s="63"/>
      <c r="L93" s="63"/>
      <c r="M93" s="63"/>
    </row>
    <row r="94" spans="1:13" ht="12" customHeight="1" x14ac:dyDescent="0.25">
      <c r="A94" s="65">
        <v>2025</v>
      </c>
      <c r="B94" s="55" t="s">
        <v>283</v>
      </c>
      <c r="C94" s="56">
        <v>17</v>
      </c>
      <c r="D94" s="56">
        <v>22.5</v>
      </c>
      <c r="E94" s="56">
        <v>10.6</v>
      </c>
      <c r="F94" s="56">
        <v>255</v>
      </c>
      <c r="G94" s="56">
        <v>61.7</v>
      </c>
      <c r="H94" s="56">
        <v>3</v>
      </c>
      <c r="I94" s="56">
        <v>20.9</v>
      </c>
      <c r="J94" s="56">
        <v>5.4</v>
      </c>
      <c r="K94" s="63"/>
      <c r="L94" s="63"/>
      <c r="M94" s="63"/>
    </row>
    <row r="95" spans="1:13" ht="12" customHeight="1" x14ac:dyDescent="0.25">
      <c r="A95" s="65"/>
      <c r="B95" s="55" t="s">
        <v>284</v>
      </c>
      <c r="C95" s="56">
        <v>18.5</v>
      </c>
      <c r="D95" s="56">
        <v>23.6</v>
      </c>
      <c r="E95" s="56">
        <v>13.1</v>
      </c>
      <c r="F95" s="56">
        <v>164.8</v>
      </c>
      <c r="G95" s="56">
        <v>92.3</v>
      </c>
      <c r="H95" s="56">
        <v>2.7</v>
      </c>
      <c r="I95" s="56">
        <v>17.7</v>
      </c>
      <c r="J95" s="56">
        <v>5.9</v>
      </c>
      <c r="K95" s="63"/>
      <c r="L95" s="63"/>
      <c r="M95" s="63"/>
    </row>
    <row r="96" spans="1:13" ht="12" customHeight="1" x14ac:dyDescent="0.25">
      <c r="A96" s="65"/>
      <c r="B96" s="55" t="s">
        <v>285</v>
      </c>
      <c r="C96" s="56">
        <v>17.5</v>
      </c>
      <c r="D96" s="56">
        <v>23.3</v>
      </c>
      <c r="E96" s="56">
        <v>11.1</v>
      </c>
      <c r="F96" s="198">
        <v>263.2</v>
      </c>
      <c r="G96" s="56">
        <v>39.9</v>
      </c>
      <c r="H96" s="56">
        <v>2.5</v>
      </c>
      <c r="I96" s="56">
        <v>13.4</v>
      </c>
      <c r="J96" s="56">
        <v>4.7</v>
      </c>
      <c r="K96" s="63"/>
      <c r="L96" s="63"/>
      <c r="M96" s="63"/>
    </row>
    <row r="97" spans="1:13" ht="12" customHeight="1" x14ac:dyDescent="0.25">
      <c r="A97" s="65"/>
      <c r="B97" s="55" t="s">
        <v>286</v>
      </c>
      <c r="C97" s="56">
        <v>15</v>
      </c>
      <c r="D97" s="56">
        <v>20.3</v>
      </c>
      <c r="E97" s="56">
        <v>9.4</v>
      </c>
      <c r="F97" s="198">
        <v>201.1</v>
      </c>
      <c r="G97" s="56">
        <v>50.1</v>
      </c>
      <c r="H97" s="56">
        <v>2.6</v>
      </c>
      <c r="I97" s="56">
        <v>14.7</v>
      </c>
      <c r="J97" s="56">
        <v>5.0999999999999996</v>
      </c>
      <c r="K97" s="63"/>
      <c r="L97" s="63"/>
      <c r="M97" s="63"/>
    </row>
    <row r="98" spans="1:13" ht="12" customHeight="1" x14ac:dyDescent="0.25">
      <c r="A98" s="65"/>
      <c r="B98" s="55" t="s">
        <v>287</v>
      </c>
      <c r="C98" s="56" t="s">
        <v>679</v>
      </c>
      <c r="D98" s="56" t="s">
        <v>679</v>
      </c>
      <c r="E98" s="56" t="s">
        <v>679</v>
      </c>
      <c r="F98" s="56" t="s">
        <v>679</v>
      </c>
      <c r="G98" s="56" t="s">
        <v>679</v>
      </c>
      <c r="H98" s="56" t="s">
        <v>679</v>
      </c>
      <c r="I98" s="56" t="s">
        <v>679</v>
      </c>
      <c r="J98" s="56" t="s">
        <v>679</v>
      </c>
      <c r="K98" s="63"/>
      <c r="L98" s="63"/>
      <c r="M98" s="63"/>
    </row>
    <row r="99" spans="1:13" ht="12" customHeight="1" x14ac:dyDescent="0.25">
      <c r="A99" s="65"/>
      <c r="B99" s="55" t="s">
        <v>288</v>
      </c>
      <c r="C99" s="56" t="s">
        <v>679</v>
      </c>
      <c r="D99" s="56" t="s">
        <v>679</v>
      </c>
      <c r="E99" s="56" t="s">
        <v>679</v>
      </c>
      <c r="F99" s="56" t="s">
        <v>679</v>
      </c>
      <c r="G99" s="56" t="s">
        <v>679</v>
      </c>
      <c r="H99" s="56" t="s">
        <v>679</v>
      </c>
      <c r="I99" s="56" t="s">
        <v>679</v>
      </c>
      <c r="J99" s="56" t="s">
        <v>679</v>
      </c>
      <c r="K99" s="63"/>
      <c r="L99" s="63"/>
      <c r="M99" s="63"/>
    </row>
    <row r="100" spans="1:13" ht="12" customHeight="1" x14ac:dyDescent="0.25">
      <c r="A100" s="65"/>
      <c r="B100" s="55" t="s">
        <v>289</v>
      </c>
      <c r="C100" s="56" t="s">
        <v>679</v>
      </c>
      <c r="D100" s="56" t="s">
        <v>679</v>
      </c>
      <c r="E100" s="56" t="s">
        <v>679</v>
      </c>
      <c r="F100" s="56" t="s">
        <v>679</v>
      </c>
      <c r="G100" s="56" t="s">
        <v>679</v>
      </c>
      <c r="H100" s="56" t="s">
        <v>679</v>
      </c>
      <c r="I100" s="56" t="s">
        <v>679</v>
      </c>
      <c r="J100" s="56" t="s">
        <v>679</v>
      </c>
      <c r="K100" s="63"/>
      <c r="L100" s="63"/>
      <c r="M100" s="63"/>
    </row>
    <row r="101" spans="1:13" ht="16.5" customHeight="1" x14ac:dyDescent="0.25">
      <c r="A101" s="330" t="s">
        <v>608</v>
      </c>
      <c r="B101" s="331"/>
      <c r="C101" s="149" t="s">
        <v>679</v>
      </c>
      <c r="D101" s="149" t="s">
        <v>679</v>
      </c>
      <c r="E101" s="149" t="s">
        <v>679</v>
      </c>
      <c r="F101" s="149" t="s">
        <v>679</v>
      </c>
      <c r="G101" s="149" t="s">
        <v>679</v>
      </c>
      <c r="H101" s="149" t="s">
        <v>679</v>
      </c>
      <c r="I101" s="149" t="s">
        <v>679</v>
      </c>
      <c r="J101" s="149" t="s">
        <v>679</v>
      </c>
      <c r="K101" s="61"/>
      <c r="L101" s="61"/>
      <c r="M101" s="61"/>
    </row>
    <row r="102" spans="1:13" ht="21.75" customHeight="1" x14ac:dyDescent="0.25">
      <c r="A102" s="332" t="s">
        <v>684</v>
      </c>
      <c r="B102" s="332"/>
      <c r="C102" s="332"/>
      <c r="D102" s="332"/>
      <c r="E102" s="332"/>
      <c r="F102" s="332"/>
      <c r="G102" s="332"/>
      <c r="H102" s="332"/>
      <c r="I102" s="332"/>
      <c r="J102" s="59"/>
      <c r="K102" s="61"/>
      <c r="L102" s="61"/>
      <c r="M102" s="61"/>
    </row>
    <row r="103" spans="1:13" ht="21" customHeight="1" x14ac:dyDescent="0.25">
      <c r="A103" s="334"/>
      <c r="B103" s="334"/>
      <c r="C103" s="334"/>
      <c r="D103" s="334"/>
      <c r="E103" s="334"/>
      <c r="F103" s="334"/>
      <c r="G103" s="334"/>
      <c r="H103" s="334"/>
      <c r="I103" s="334"/>
      <c r="J103" s="334"/>
      <c r="K103" s="61"/>
      <c r="L103" s="61"/>
      <c r="M103" s="61"/>
    </row>
    <row r="104" spans="1:13" ht="66.75" customHeight="1" x14ac:dyDescent="0.25">
      <c r="A104" s="332" t="s">
        <v>681</v>
      </c>
      <c r="B104" s="332"/>
      <c r="C104" s="332"/>
      <c r="D104" s="332"/>
      <c r="E104" s="332"/>
      <c r="F104" s="332"/>
      <c r="G104" s="332"/>
      <c r="H104" s="332"/>
      <c r="I104" s="332"/>
      <c r="J104" s="332"/>
      <c r="K104" s="61"/>
      <c r="L104" s="61"/>
      <c r="M104" s="61"/>
    </row>
    <row r="105" spans="1:13" ht="16.5" customHeight="1" x14ac:dyDescent="0.25">
      <c r="A105" s="57"/>
      <c r="B105" s="141"/>
      <c r="C105" s="59"/>
      <c r="D105" s="59"/>
      <c r="E105" s="59"/>
      <c r="F105" s="59"/>
      <c r="G105" s="59"/>
      <c r="H105" s="60"/>
      <c r="I105" s="59"/>
      <c r="J105" s="59"/>
      <c r="K105" s="203" t="s">
        <v>643</v>
      </c>
      <c r="L105" s="203"/>
      <c r="M105" s="203"/>
    </row>
    <row r="106" spans="1:13" ht="16.5" customHeight="1" x14ac:dyDescent="0.25">
      <c r="A106" s="57"/>
      <c r="B106" s="141"/>
      <c r="C106" s="59"/>
      <c r="D106" s="59"/>
      <c r="E106" s="59"/>
      <c r="F106" s="59"/>
      <c r="G106" s="59"/>
      <c r="H106" s="60"/>
      <c r="I106" s="59"/>
      <c r="J106" s="59"/>
      <c r="K106" s="203"/>
      <c r="L106" s="203" t="s">
        <v>388</v>
      </c>
      <c r="M106" s="203" t="s">
        <v>662</v>
      </c>
    </row>
    <row r="107" spans="1:13" ht="16.5" customHeight="1" x14ac:dyDescent="0.25">
      <c r="A107" s="57"/>
      <c r="B107" s="141"/>
      <c r="C107" s="59"/>
      <c r="D107" s="59"/>
      <c r="E107" s="59"/>
      <c r="F107" s="59"/>
      <c r="G107" s="59"/>
      <c r="H107" s="60"/>
      <c r="I107" s="59"/>
      <c r="J107" s="59"/>
      <c r="K107" s="203" t="s">
        <v>379</v>
      </c>
      <c r="L107" s="263">
        <f>C89</f>
        <v>2.2999999999999998</v>
      </c>
      <c r="M107" s="263">
        <f>G89</f>
        <v>49.4</v>
      </c>
    </row>
    <row r="108" spans="1:13" ht="16.5" customHeight="1" x14ac:dyDescent="0.25">
      <c r="A108" s="57"/>
      <c r="B108" s="141"/>
      <c r="C108" s="59"/>
      <c r="D108" s="59"/>
      <c r="E108" s="59"/>
      <c r="F108" s="59"/>
      <c r="G108" s="59"/>
      <c r="H108" s="60"/>
      <c r="I108" s="59"/>
      <c r="J108" s="59"/>
      <c r="K108" s="203" t="s">
        <v>380</v>
      </c>
      <c r="L108" s="263">
        <f t="shared" ref="L108:L115" si="2">C90</f>
        <v>1.6</v>
      </c>
      <c r="M108" s="263">
        <f t="shared" ref="M108:M115" si="3">G90</f>
        <v>5.3</v>
      </c>
    </row>
    <row r="109" spans="1:13" ht="16.5" customHeight="1" x14ac:dyDescent="0.25">
      <c r="A109" s="57"/>
      <c r="B109" s="141"/>
      <c r="C109" s="59"/>
      <c r="D109" s="59"/>
      <c r="E109" s="59"/>
      <c r="F109" s="59"/>
      <c r="G109" s="59"/>
      <c r="H109" s="60"/>
      <c r="I109" s="59"/>
      <c r="J109" s="59"/>
      <c r="K109" s="203" t="s">
        <v>381</v>
      </c>
      <c r="L109" s="263">
        <f t="shared" si="2"/>
        <v>5.6</v>
      </c>
      <c r="M109" s="263">
        <f t="shared" si="3"/>
        <v>6.1</v>
      </c>
    </row>
    <row r="110" spans="1:13" ht="16.5" customHeight="1" x14ac:dyDescent="0.25">
      <c r="A110" s="57"/>
      <c r="B110" s="141"/>
      <c r="C110" s="59"/>
      <c r="D110" s="59"/>
      <c r="E110" s="59"/>
      <c r="F110" s="59"/>
      <c r="G110" s="59"/>
      <c r="H110" s="60"/>
      <c r="I110" s="59"/>
      <c r="J110" s="59"/>
      <c r="K110" s="203" t="s">
        <v>305</v>
      </c>
      <c r="L110" s="263">
        <f t="shared" si="2"/>
        <v>10.1</v>
      </c>
      <c r="M110" s="263">
        <f t="shared" si="3"/>
        <v>9.9</v>
      </c>
    </row>
    <row r="111" spans="1:13" ht="16.5" customHeight="1" x14ac:dyDescent="0.25">
      <c r="A111" s="57"/>
      <c r="B111" s="141"/>
      <c r="C111" s="59"/>
      <c r="D111" s="59"/>
      <c r="E111" s="59"/>
      <c r="F111" s="59"/>
      <c r="G111" s="59"/>
      <c r="H111" s="60"/>
      <c r="I111" s="59"/>
      <c r="J111" s="59"/>
      <c r="K111" s="203" t="s">
        <v>381</v>
      </c>
      <c r="L111" s="263">
        <f t="shared" si="2"/>
        <v>12.4</v>
      </c>
      <c r="M111" s="263">
        <f t="shared" si="3"/>
        <v>42.1</v>
      </c>
    </row>
    <row r="112" spans="1:13" ht="16.5" customHeight="1" x14ac:dyDescent="0.25">
      <c r="A112" s="57"/>
      <c r="B112" s="141"/>
      <c r="C112" s="59"/>
      <c r="D112" s="59"/>
      <c r="E112" s="59"/>
      <c r="F112" s="59"/>
      <c r="G112" s="59"/>
      <c r="H112" s="60"/>
      <c r="I112" s="59"/>
      <c r="J112" s="59"/>
      <c r="K112" s="203" t="s">
        <v>379</v>
      </c>
      <c r="L112" s="263">
        <f t="shared" si="2"/>
        <v>17</v>
      </c>
      <c r="M112" s="263">
        <f t="shared" si="3"/>
        <v>61.7</v>
      </c>
    </row>
    <row r="113" spans="1:13" ht="16.5" customHeight="1" x14ac:dyDescent="0.25">
      <c r="A113" s="57"/>
      <c r="B113" s="141"/>
      <c r="C113" s="59"/>
      <c r="D113" s="59"/>
      <c r="E113" s="59"/>
      <c r="F113" s="59"/>
      <c r="G113" s="59"/>
      <c r="H113" s="60"/>
      <c r="I113" s="59"/>
      <c r="J113" s="59"/>
      <c r="K113" s="203" t="s">
        <v>382</v>
      </c>
      <c r="L113" s="263">
        <f t="shared" si="2"/>
        <v>18.5</v>
      </c>
      <c r="M113" s="263">
        <f t="shared" si="3"/>
        <v>92.3</v>
      </c>
    </row>
    <row r="114" spans="1:13" ht="16.5" customHeight="1" x14ac:dyDescent="0.25">
      <c r="A114" s="57"/>
      <c r="B114" s="141"/>
      <c r="C114" s="59"/>
      <c r="D114" s="59"/>
      <c r="E114" s="59"/>
      <c r="F114" s="59"/>
      <c r="G114" s="59"/>
      <c r="H114" s="60"/>
      <c r="I114" s="59"/>
      <c r="J114" s="59"/>
      <c r="K114" s="203" t="s">
        <v>305</v>
      </c>
      <c r="L114" s="263">
        <f t="shared" si="2"/>
        <v>17.5</v>
      </c>
      <c r="M114" s="263">
        <f t="shared" si="3"/>
        <v>39.9</v>
      </c>
    </row>
    <row r="115" spans="1:13" ht="16.5" customHeight="1" x14ac:dyDescent="0.25">
      <c r="A115" s="57"/>
      <c r="B115" s="141"/>
      <c r="C115" s="59"/>
      <c r="D115" s="59"/>
      <c r="E115" s="59"/>
      <c r="F115" s="59"/>
      <c r="G115" s="59"/>
      <c r="H115" s="60"/>
      <c r="I115" s="59"/>
      <c r="J115" s="59"/>
      <c r="K115" s="203" t="s">
        <v>386</v>
      </c>
      <c r="L115" s="263">
        <f t="shared" si="2"/>
        <v>15</v>
      </c>
      <c r="M115" s="263">
        <f t="shared" si="3"/>
        <v>50.1</v>
      </c>
    </row>
    <row r="116" spans="1:13" ht="16.5" customHeight="1" x14ac:dyDescent="0.25">
      <c r="A116" s="57"/>
      <c r="B116" s="141"/>
      <c r="C116" s="59"/>
      <c r="D116" s="59"/>
      <c r="E116" s="59"/>
      <c r="F116" s="59"/>
      <c r="G116" s="59"/>
      <c r="H116" s="60"/>
      <c r="I116" s="59"/>
      <c r="J116" s="59"/>
      <c r="K116" s="203" t="s">
        <v>383</v>
      </c>
      <c r="L116" s="263"/>
      <c r="M116" s="263"/>
    </row>
    <row r="117" spans="1:13" ht="16.5" customHeight="1" x14ac:dyDescent="0.25">
      <c r="A117" s="57"/>
      <c r="B117" s="141"/>
      <c r="C117" s="59"/>
      <c r="D117" s="59"/>
      <c r="E117" s="59"/>
      <c r="F117" s="59"/>
      <c r="G117" s="59"/>
      <c r="H117" s="60"/>
      <c r="I117" s="59"/>
      <c r="J117" s="59"/>
      <c r="K117" s="203" t="s">
        <v>384</v>
      </c>
      <c r="L117" s="263"/>
      <c r="M117" s="263"/>
    </row>
    <row r="118" spans="1:13" ht="16.5" customHeight="1" x14ac:dyDescent="0.25">
      <c r="A118" s="57"/>
      <c r="B118" s="141"/>
      <c r="C118" s="59"/>
      <c r="D118" s="59"/>
      <c r="E118" s="59"/>
      <c r="F118" s="59"/>
      <c r="G118" s="59"/>
      <c r="H118" s="60"/>
      <c r="I118" s="59"/>
      <c r="J118" s="59"/>
      <c r="K118" s="203" t="s">
        <v>385</v>
      </c>
      <c r="L118" s="263"/>
      <c r="M118" s="263"/>
    </row>
    <row r="119" spans="1:13" ht="16.5" customHeight="1" x14ac:dyDescent="0.25">
      <c r="A119" s="57"/>
      <c r="B119" s="141"/>
      <c r="C119" s="59"/>
      <c r="D119" s="59"/>
      <c r="E119" s="59"/>
      <c r="F119" s="59"/>
      <c r="G119" s="59"/>
      <c r="H119" s="60"/>
      <c r="I119" s="59"/>
      <c r="J119" s="59"/>
      <c r="K119" s="61"/>
      <c r="L119" s="61"/>
      <c r="M119" s="61"/>
    </row>
    <row r="120" spans="1:13" ht="16.5" customHeight="1" x14ac:dyDescent="0.25">
      <c r="A120" s="57"/>
      <c r="B120" s="141"/>
      <c r="C120" s="59"/>
      <c r="D120" s="59"/>
      <c r="E120" s="59"/>
      <c r="F120" s="59"/>
      <c r="G120" s="59"/>
      <c r="H120" s="60"/>
      <c r="I120" s="59"/>
      <c r="J120" s="59"/>
      <c r="K120" s="61"/>
      <c r="L120" s="61"/>
      <c r="M120" s="61"/>
    </row>
    <row r="121" spans="1:13" ht="16.5" customHeight="1" x14ac:dyDescent="0.25">
      <c r="A121" s="57"/>
      <c r="B121" s="141"/>
      <c r="C121" s="59"/>
      <c r="D121" s="59"/>
      <c r="E121" s="59"/>
      <c r="F121" s="59"/>
      <c r="G121" s="59"/>
      <c r="H121" s="60"/>
      <c r="I121" s="59"/>
      <c r="J121" s="59"/>
      <c r="K121" s="61"/>
      <c r="L121" s="61"/>
      <c r="M121" s="61"/>
    </row>
    <row r="122" spans="1:13" ht="16.5" customHeight="1" x14ac:dyDescent="0.25">
      <c r="A122" s="57"/>
      <c r="B122" s="141"/>
      <c r="C122" s="59"/>
      <c r="D122" s="59"/>
      <c r="E122" s="59"/>
      <c r="F122" s="59"/>
      <c r="G122" s="59"/>
      <c r="H122" s="60"/>
      <c r="I122" s="59"/>
      <c r="J122" s="59"/>
      <c r="K122" s="61"/>
      <c r="L122" s="61"/>
      <c r="M122" s="61"/>
    </row>
    <row r="123" spans="1:13" ht="16.5" customHeight="1" x14ac:dyDescent="0.25">
      <c r="A123" s="57"/>
      <c r="B123" s="141"/>
      <c r="C123" s="59"/>
      <c r="D123" s="59"/>
      <c r="E123" s="59"/>
      <c r="F123" s="59"/>
      <c r="G123" s="59"/>
      <c r="H123" s="60"/>
      <c r="I123" s="59"/>
      <c r="J123" s="59"/>
      <c r="K123" s="61"/>
      <c r="L123" s="61"/>
      <c r="M123" s="61"/>
    </row>
    <row r="124" spans="1:13" ht="16.5" customHeight="1" x14ac:dyDescent="0.25">
      <c r="A124" s="57"/>
      <c r="B124" s="141"/>
      <c r="C124" s="59"/>
      <c r="D124" s="59"/>
      <c r="E124" s="59"/>
      <c r="F124" s="59"/>
      <c r="G124" s="59"/>
      <c r="H124" s="60"/>
      <c r="I124" s="59"/>
      <c r="J124" s="59"/>
      <c r="K124" s="61"/>
      <c r="L124" s="61"/>
      <c r="M124" s="61"/>
    </row>
    <row r="125" spans="1:13" ht="16.5" customHeight="1" x14ac:dyDescent="0.25">
      <c r="A125" s="333" t="s">
        <v>663</v>
      </c>
      <c r="B125" s="334"/>
      <c r="C125" s="334"/>
      <c r="D125" s="334"/>
      <c r="E125" s="334"/>
      <c r="F125" s="334"/>
      <c r="G125" s="334"/>
      <c r="H125" s="334"/>
      <c r="I125" s="334"/>
      <c r="J125" s="61"/>
      <c r="K125" s="61"/>
      <c r="L125" s="61"/>
      <c r="M125" s="61"/>
    </row>
  </sheetData>
  <mergeCells count="27">
    <mergeCell ref="A125:I125"/>
    <mergeCell ref="F3:F6"/>
    <mergeCell ref="G3:G6"/>
    <mergeCell ref="A103:J103"/>
    <mergeCell ref="J3:J6"/>
    <mergeCell ref="A3:A6"/>
    <mergeCell ref="B3:B6"/>
    <mergeCell ref="C3:E3"/>
    <mergeCell ref="C4:C6"/>
    <mergeCell ref="D4:D6"/>
    <mergeCell ref="E4:E6"/>
    <mergeCell ref="H4:H6"/>
    <mergeCell ref="I4:I6"/>
    <mergeCell ref="A7:B7"/>
    <mergeCell ref="A23:B23"/>
    <mergeCell ref="A36:B36"/>
    <mergeCell ref="A102:I102"/>
    <mergeCell ref="A75:B75"/>
    <mergeCell ref="A88:B88"/>
    <mergeCell ref="A101:B101"/>
    <mergeCell ref="A104:J104"/>
    <mergeCell ref="H3:I3"/>
    <mergeCell ref="A49:B49"/>
    <mergeCell ref="A62:B62"/>
    <mergeCell ref="A9:B9"/>
    <mergeCell ref="A8:B8"/>
    <mergeCell ref="A10:B10"/>
  </mergeCells>
  <conditionalFormatting sqref="C12:C22">
    <cfRule type="cellIs" dxfId="25" priority="109" stopIfTrue="1" operator="equal">
      <formula>"x"</formula>
    </cfRule>
  </conditionalFormatting>
  <conditionalFormatting sqref="D37:I48">
    <cfRule type="cellIs" dxfId="24" priority="123" stopIfTrue="1" operator="equal">
      <formula>"x"</formula>
    </cfRule>
  </conditionalFormatting>
  <conditionalFormatting sqref="D50:I61">
    <cfRule type="cellIs" dxfId="23" priority="62" stopIfTrue="1" operator="equal">
      <formula>"x"</formula>
    </cfRule>
  </conditionalFormatting>
  <conditionalFormatting sqref="D63:I74">
    <cfRule type="cellIs" dxfId="22" priority="8" stopIfTrue="1" operator="equal">
      <formula>"x"</formula>
    </cfRule>
  </conditionalFormatting>
  <conditionalFormatting sqref="D76:I87">
    <cfRule type="cellIs" dxfId="21" priority="30" stopIfTrue="1" operator="equal">
      <formula>"x"</formula>
    </cfRule>
  </conditionalFormatting>
  <conditionalFormatting sqref="D89:I97">
    <cfRule type="cellIs" dxfId="20" priority="1" stopIfTrue="1" operator="equal">
      <formula>"x"</formula>
    </cfRule>
  </conditionalFormatting>
  <conditionalFormatting sqref="D11:J22">
    <cfRule type="cellIs" dxfId="19" priority="96" stopIfTrue="1" operator="equal">
      <formula>"x"</formula>
    </cfRule>
  </conditionalFormatting>
  <conditionalFormatting sqref="D24:J35">
    <cfRule type="cellIs" dxfId="18" priority="134" stopIfTrue="1" operator="equal">
      <formula>"x"</formula>
    </cfRule>
  </conditionalFormatting>
  <conditionalFormatting sqref="J37">
    <cfRule type="cellIs" dxfId="17" priority="133" stopIfTrue="1" operator="equal">
      <formula>"x"</formula>
    </cfRule>
  </conditionalFormatting>
  <conditionalFormatting sqref="J39:J44">
    <cfRule type="cellIs" dxfId="16" priority="122" stopIfTrue="1" operator="equal">
      <formula>"x"</formula>
    </cfRule>
  </conditionalFormatting>
  <conditionalFormatting sqref="J46:J48">
    <cfRule type="cellIs" dxfId="15" priority="131" stopIfTrue="1" operator="equal">
      <formula>"x"</formula>
    </cfRule>
  </conditionalFormatting>
  <conditionalFormatting sqref="J50">
    <cfRule type="cellIs" dxfId="14" priority="76" stopIfTrue="1" operator="equal">
      <formula>"x"</formula>
    </cfRule>
  </conditionalFormatting>
  <conditionalFormatting sqref="J63">
    <cfRule type="cellIs" dxfId="13" priority="55" stopIfTrue="1" operator="equal">
      <formula>"x"</formula>
    </cfRule>
  </conditionalFormatting>
  <conditionalFormatting sqref="J65:J70">
    <cfRule type="cellIs" dxfId="12" priority="9" stopIfTrue="1" operator="equal">
      <formula>"x"</formula>
    </cfRule>
  </conditionalFormatting>
  <conditionalFormatting sqref="J72:J74">
    <cfRule type="cellIs" dxfId="11" priority="7" stopIfTrue="1" operator="equal">
      <formula>"x"</formula>
    </cfRule>
  </conditionalFormatting>
  <conditionalFormatting sqref="J76">
    <cfRule type="cellIs" dxfId="10" priority="42" stopIfTrue="1" operator="equal">
      <formula>"x"</formula>
    </cfRule>
  </conditionalFormatting>
  <conditionalFormatting sqref="J89">
    <cfRule type="cellIs" dxfId="9" priority="23" stopIfTrue="1" operator="equal">
      <formula>"x"</formula>
    </cfRule>
  </conditionalFormatting>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rowBreaks count="1" manualBreakCount="1">
    <brk id="104" max="9"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38"/>
  <sheetViews>
    <sheetView showGridLines="0" view="pageLayout" zoomScaleNormal="55" zoomScaleSheetLayoutView="115" workbookViewId="0">
      <selection activeCell="K40" sqref="K40"/>
    </sheetView>
  </sheetViews>
  <sheetFormatPr baseColWidth="10" defaultRowHeight="12.75" outlineLevelCol="1" x14ac:dyDescent="0.25"/>
  <cols>
    <col min="1" max="1" width="10.140625" style="67" customWidth="1"/>
    <col min="2" max="3" width="8.7109375" style="63" customWidth="1"/>
    <col min="4" max="4" width="7.5703125" style="63" customWidth="1"/>
    <col min="5" max="5" width="8.28515625" style="63" customWidth="1"/>
    <col min="6" max="6" width="8.42578125" style="63" customWidth="1"/>
    <col min="7" max="7" width="8" style="63" customWidth="1"/>
    <col min="8" max="8" width="8.28515625" style="63" customWidth="1"/>
    <col min="9" max="9" width="8.7109375" style="63" customWidth="1"/>
    <col min="10" max="10" width="8" style="63" customWidth="1"/>
    <col min="11" max="11" width="3.7109375" style="63" hidden="1" customWidth="1" outlineLevel="1"/>
    <col min="12" max="12" width="6" style="63" customWidth="1" collapsed="1"/>
    <col min="13" max="238" width="11.42578125" style="63"/>
    <col min="239" max="239" width="6.42578125" style="63" customWidth="1"/>
    <col min="240" max="240" width="8.42578125" style="63" customWidth="1"/>
    <col min="241" max="241" width="9.7109375" style="63" customWidth="1"/>
    <col min="242" max="242" width="8.28515625" style="63" customWidth="1"/>
    <col min="243" max="243" width="8.5703125" style="63" customWidth="1"/>
    <col min="244" max="244" width="9.7109375" style="63" customWidth="1"/>
    <col min="245" max="245" width="9.28515625" style="63" customWidth="1"/>
    <col min="246" max="246" width="8.42578125" style="63" customWidth="1"/>
    <col min="247" max="248" width="8.5703125" style="63" customWidth="1"/>
    <col min="249" max="249" width="11.42578125" style="63"/>
    <col min="250" max="259" width="11.42578125" style="63" customWidth="1"/>
    <col min="260" max="267" width="11.42578125" style="63"/>
    <col min="268" max="268" width="3.7109375" style="63" customWidth="1"/>
    <col min="269" max="494" width="11.42578125" style="63"/>
    <col min="495" max="495" width="6.42578125" style="63" customWidth="1"/>
    <col min="496" max="496" width="8.42578125" style="63" customWidth="1"/>
    <col min="497" max="497" width="9.7109375" style="63" customWidth="1"/>
    <col min="498" max="498" width="8.28515625" style="63" customWidth="1"/>
    <col min="499" max="499" width="8.5703125" style="63" customWidth="1"/>
    <col min="500" max="500" width="9.7109375" style="63" customWidth="1"/>
    <col min="501" max="501" width="9.28515625" style="63" customWidth="1"/>
    <col min="502" max="502" width="8.42578125" style="63" customWidth="1"/>
    <col min="503" max="504" width="8.5703125" style="63" customWidth="1"/>
    <col min="505" max="505" width="11.42578125" style="63"/>
    <col min="506" max="515" width="11.42578125" style="63" customWidth="1"/>
    <col min="516" max="523" width="11.42578125" style="63"/>
    <col min="524" max="524" width="3.7109375" style="63" customWidth="1"/>
    <col min="525" max="750" width="11.42578125" style="63"/>
    <col min="751" max="751" width="6.42578125" style="63" customWidth="1"/>
    <col min="752" max="752" width="8.42578125" style="63" customWidth="1"/>
    <col min="753" max="753" width="9.7109375" style="63" customWidth="1"/>
    <col min="754" max="754" width="8.28515625" style="63" customWidth="1"/>
    <col min="755" max="755" width="8.5703125" style="63" customWidth="1"/>
    <col min="756" max="756" width="9.7109375" style="63" customWidth="1"/>
    <col min="757" max="757" width="9.28515625" style="63" customWidth="1"/>
    <col min="758" max="758" width="8.42578125" style="63" customWidth="1"/>
    <col min="759" max="760" width="8.5703125" style="63" customWidth="1"/>
    <col min="761" max="761" width="11.42578125" style="63"/>
    <col min="762" max="771" width="11.42578125" style="63" customWidth="1"/>
    <col min="772" max="779" width="11.42578125" style="63"/>
    <col min="780" max="780" width="3.7109375" style="63" customWidth="1"/>
    <col min="781" max="1006" width="11.42578125" style="63"/>
    <col min="1007" max="1007" width="6.42578125" style="63" customWidth="1"/>
    <col min="1008" max="1008" width="8.42578125" style="63" customWidth="1"/>
    <col min="1009" max="1009" width="9.7109375" style="63" customWidth="1"/>
    <col min="1010" max="1010" width="8.28515625" style="63" customWidth="1"/>
    <col min="1011" max="1011" width="8.5703125" style="63" customWidth="1"/>
    <col min="1012" max="1012" width="9.7109375" style="63" customWidth="1"/>
    <col min="1013" max="1013" width="9.28515625" style="63" customWidth="1"/>
    <col min="1014" max="1014" width="8.42578125" style="63" customWidth="1"/>
    <col min="1015" max="1016" width="8.5703125" style="63" customWidth="1"/>
    <col min="1017" max="1017" width="11.42578125" style="63"/>
    <col min="1018" max="1027" width="11.42578125" style="63" customWidth="1"/>
    <col min="1028" max="1035" width="11.42578125" style="63"/>
    <col min="1036" max="1036" width="3.7109375" style="63" customWidth="1"/>
    <col min="1037" max="1262" width="11.42578125" style="63"/>
    <col min="1263" max="1263" width="6.42578125" style="63" customWidth="1"/>
    <col min="1264" max="1264" width="8.42578125" style="63" customWidth="1"/>
    <col min="1265" max="1265" width="9.7109375" style="63" customWidth="1"/>
    <col min="1266" max="1266" width="8.28515625" style="63" customWidth="1"/>
    <col min="1267" max="1267" width="8.5703125" style="63" customWidth="1"/>
    <col min="1268" max="1268" width="9.7109375" style="63" customWidth="1"/>
    <col min="1269" max="1269" width="9.28515625" style="63" customWidth="1"/>
    <col min="1270" max="1270" width="8.42578125" style="63" customWidth="1"/>
    <col min="1271" max="1272" width="8.5703125" style="63" customWidth="1"/>
    <col min="1273" max="1273" width="11.42578125" style="63"/>
    <col min="1274" max="1283" width="11.42578125" style="63" customWidth="1"/>
    <col min="1284" max="1291" width="11.42578125" style="63"/>
    <col min="1292" max="1292" width="3.7109375" style="63" customWidth="1"/>
    <col min="1293" max="1518" width="11.42578125" style="63"/>
    <col min="1519" max="1519" width="6.42578125" style="63" customWidth="1"/>
    <col min="1520" max="1520" width="8.42578125" style="63" customWidth="1"/>
    <col min="1521" max="1521" width="9.7109375" style="63" customWidth="1"/>
    <col min="1522" max="1522" width="8.28515625" style="63" customWidth="1"/>
    <col min="1523" max="1523" width="8.5703125" style="63" customWidth="1"/>
    <col min="1524" max="1524" width="9.7109375" style="63" customWidth="1"/>
    <col min="1525" max="1525" width="9.28515625" style="63" customWidth="1"/>
    <col min="1526" max="1526" width="8.42578125" style="63" customWidth="1"/>
    <col min="1527" max="1528" width="8.5703125" style="63" customWidth="1"/>
    <col min="1529" max="1529" width="11.42578125" style="63"/>
    <col min="1530" max="1539" width="11.42578125" style="63" customWidth="1"/>
    <col min="1540" max="1547" width="11.42578125" style="63"/>
    <col min="1548" max="1548" width="3.7109375" style="63" customWidth="1"/>
    <col min="1549" max="1774" width="11.42578125" style="63"/>
    <col min="1775" max="1775" width="6.42578125" style="63" customWidth="1"/>
    <col min="1776" max="1776" width="8.42578125" style="63" customWidth="1"/>
    <col min="1777" max="1777" width="9.7109375" style="63" customWidth="1"/>
    <col min="1778" max="1778" width="8.28515625" style="63" customWidth="1"/>
    <col min="1779" max="1779" width="8.5703125" style="63" customWidth="1"/>
    <col min="1780" max="1780" width="9.7109375" style="63" customWidth="1"/>
    <col min="1781" max="1781" width="9.28515625" style="63" customWidth="1"/>
    <col min="1782" max="1782" width="8.42578125" style="63" customWidth="1"/>
    <col min="1783" max="1784" width="8.5703125" style="63" customWidth="1"/>
    <col min="1785" max="1785" width="11.42578125" style="63"/>
    <col min="1786" max="1795" width="11.42578125" style="63" customWidth="1"/>
    <col min="1796" max="1803" width="11.42578125" style="63"/>
    <col min="1804" max="1804" width="3.7109375" style="63" customWidth="1"/>
    <col min="1805" max="2030" width="11.42578125" style="63"/>
    <col min="2031" max="2031" width="6.42578125" style="63" customWidth="1"/>
    <col min="2032" max="2032" width="8.42578125" style="63" customWidth="1"/>
    <col min="2033" max="2033" width="9.7109375" style="63" customWidth="1"/>
    <col min="2034" max="2034" width="8.28515625" style="63" customWidth="1"/>
    <col min="2035" max="2035" width="8.5703125" style="63" customWidth="1"/>
    <col min="2036" max="2036" width="9.7109375" style="63" customWidth="1"/>
    <col min="2037" max="2037" width="9.28515625" style="63" customWidth="1"/>
    <col min="2038" max="2038" width="8.42578125" style="63" customWidth="1"/>
    <col min="2039" max="2040" width="8.5703125" style="63" customWidth="1"/>
    <col min="2041" max="2041" width="11.42578125" style="63"/>
    <col min="2042" max="2051" width="11.42578125" style="63" customWidth="1"/>
    <col min="2052" max="2059" width="11.42578125" style="63"/>
    <col min="2060" max="2060" width="3.7109375" style="63" customWidth="1"/>
    <col min="2061" max="2286" width="11.42578125" style="63"/>
    <col min="2287" max="2287" width="6.42578125" style="63" customWidth="1"/>
    <col min="2288" max="2288" width="8.42578125" style="63" customWidth="1"/>
    <col min="2289" max="2289" width="9.7109375" style="63" customWidth="1"/>
    <col min="2290" max="2290" width="8.28515625" style="63" customWidth="1"/>
    <col min="2291" max="2291" width="8.5703125" style="63" customWidth="1"/>
    <col min="2292" max="2292" width="9.7109375" style="63" customWidth="1"/>
    <col min="2293" max="2293" width="9.28515625" style="63" customWidth="1"/>
    <col min="2294" max="2294" width="8.42578125" style="63" customWidth="1"/>
    <col min="2295" max="2296" width="8.5703125" style="63" customWidth="1"/>
    <col min="2297" max="2297" width="11.42578125" style="63"/>
    <col min="2298" max="2307" width="11.42578125" style="63" customWidth="1"/>
    <col min="2308" max="2315" width="11.42578125" style="63"/>
    <col min="2316" max="2316" width="3.7109375" style="63" customWidth="1"/>
    <col min="2317" max="2542" width="11.42578125" style="63"/>
    <col min="2543" max="2543" width="6.42578125" style="63" customWidth="1"/>
    <col min="2544" max="2544" width="8.42578125" style="63" customWidth="1"/>
    <col min="2545" max="2545" width="9.7109375" style="63" customWidth="1"/>
    <col min="2546" max="2546" width="8.28515625" style="63" customWidth="1"/>
    <col min="2547" max="2547" width="8.5703125" style="63" customWidth="1"/>
    <col min="2548" max="2548" width="9.7109375" style="63" customWidth="1"/>
    <col min="2549" max="2549" width="9.28515625" style="63" customWidth="1"/>
    <col min="2550" max="2550" width="8.42578125" style="63" customWidth="1"/>
    <col min="2551" max="2552" width="8.5703125" style="63" customWidth="1"/>
    <col min="2553" max="2553" width="11.42578125" style="63"/>
    <col min="2554" max="2563" width="11.42578125" style="63" customWidth="1"/>
    <col min="2564" max="2571" width="11.42578125" style="63"/>
    <col min="2572" max="2572" width="3.7109375" style="63" customWidth="1"/>
    <col min="2573" max="2798" width="11.42578125" style="63"/>
    <col min="2799" max="2799" width="6.42578125" style="63" customWidth="1"/>
    <col min="2800" max="2800" width="8.42578125" style="63" customWidth="1"/>
    <col min="2801" max="2801" width="9.7109375" style="63" customWidth="1"/>
    <col min="2802" max="2802" width="8.28515625" style="63" customWidth="1"/>
    <col min="2803" max="2803" width="8.5703125" style="63" customWidth="1"/>
    <col min="2804" max="2804" width="9.7109375" style="63" customWidth="1"/>
    <col min="2805" max="2805" width="9.28515625" style="63" customWidth="1"/>
    <col min="2806" max="2806" width="8.42578125" style="63" customWidth="1"/>
    <col min="2807" max="2808" width="8.5703125" style="63" customWidth="1"/>
    <col min="2809" max="2809" width="11.42578125" style="63"/>
    <col min="2810" max="2819" width="11.42578125" style="63" customWidth="1"/>
    <col min="2820" max="2827" width="11.42578125" style="63"/>
    <col min="2828" max="2828" width="3.7109375" style="63" customWidth="1"/>
    <col min="2829" max="3054" width="11.42578125" style="63"/>
    <col min="3055" max="3055" width="6.42578125" style="63" customWidth="1"/>
    <col min="3056" max="3056" width="8.42578125" style="63" customWidth="1"/>
    <col min="3057" max="3057" width="9.7109375" style="63" customWidth="1"/>
    <col min="3058" max="3058" width="8.28515625" style="63" customWidth="1"/>
    <col min="3059" max="3059" width="8.5703125" style="63" customWidth="1"/>
    <col min="3060" max="3060" width="9.7109375" style="63" customWidth="1"/>
    <col min="3061" max="3061" width="9.28515625" style="63" customWidth="1"/>
    <col min="3062" max="3062" width="8.42578125" style="63" customWidth="1"/>
    <col min="3063" max="3064" width="8.5703125" style="63" customWidth="1"/>
    <col min="3065" max="3065" width="11.42578125" style="63"/>
    <col min="3066" max="3075" width="11.42578125" style="63" customWidth="1"/>
    <col min="3076" max="3083" width="11.42578125" style="63"/>
    <col min="3084" max="3084" width="3.7109375" style="63" customWidth="1"/>
    <col min="3085" max="3310" width="11.42578125" style="63"/>
    <col min="3311" max="3311" width="6.42578125" style="63" customWidth="1"/>
    <col min="3312" max="3312" width="8.42578125" style="63" customWidth="1"/>
    <col min="3313" max="3313" width="9.7109375" style="63" customWidth="1"/>
    <col min="3314" max="3314" width="8.28515625" style="63" customWidth="1"/>
    <col min="3315" max="3315" width="8.5703125" style="63" customWidth="1"/>
    <col min="3316" max="3316" width="9.7109375" style="63" customWidth="1"/>
    <col min="3317" max="3317" width="9.28515625" style="63" customWidth="1"/>
    <col min="3318" max="3318" width="8.42578125" style="63" customWidth="1"/>
    <col min="3319" max="3320" width="8.5703125" style="63" customWidth="1"/>
    <col min="3321" max="3321" width="11.42578125" style="63"/>
    <col min="3322" max="3331" width="11.42578125" style="63" customWidth="1"/>
    <col min="3332" max="3339" width="11.42578125" style="63"/>
    <col min="3340" max="3340" width="3.7109375" style="63" customWidth="1"/>
    <col min="3341" max="3566" width="11.42578125" style="63"/>
    <col min="3567" max="3567" width="6.42578125" style="63" customWidth="1"/>
    <col min="3568" max="3568" width="8.42578125" style="63" customWidth="1"/>
    <col min="3569" max="3569" width="9.7109375" style="63" customWidth="1"/>
    <col min="3570" max="3570" width="8.28515625" style="63" customWidth="1"/>
    <col min="3571" max="3571" width="8.5703125" style="63" customWidth="1"/>
    <col min="3572" max="3572" width="9.7109375" style="63" customWidth="1"/>
    <col min="3573" max="3573" width="9.28515625" style="63" customWidth="1"/>
    <col min="3574" max="3574" width="8.42578125" style="63" customWidth="1"/>
    <col min="3575" max="3576" width="8.5703125" style="63" customWidth="1"/>
    <col min="3577" max="3577" width="11.42578125" style="63"/>
    <col min="3578" max="3587" width="11.42578125" style="63" customWidth="1"/>
    <col min="3588" max="3595" width="11.42578125" style="63"/>
    <col min="3596" max="3596" width="3.7109375" style="63" customWidth="1"/>
    <col min="3597" max="3822" width="11.42578125" style="63"/>
    <col min="3823" max="3823" width="6.42578125" style="63" customWidth="1"/>
    <col min="3824" max="3824" width="8.42578125" style="63" customWidth="1"/>
    <col min="3825" max="3825" width="9.7109375" style="63" customWidth="1"/>
    <col min="3826" max="3826" width="8.28515625" style="63" customWidth="1"/>
    <col min="3827" max="3827" width="8.5703125" style="63" customWidth="1"/>
    <col min="3828" max="3828" width="9.7109375" style="63" customWidth="1"/>
    <col min="3829" max="3829" width="9.28515625" style="63" customWidth="1"/>
    <col min="3830" max="3830" width="8.42578125" style="63" customWidth="1"/>
    <col min="3831" max="3832" width="8.5703125" style="63" customWidth="1"/>
    <col min="3833" max="3833" width="11.42578125" style="63"/>
    <col min="3834" max="3843" width="11.42578125" style="63" customWidth="1"/>
    <col min="3844" max="3851" width="11.42578125" style="63"/>
    <col min="3852" max="3852" width="3.7109375" style="63" customWidth="1"/>
    <col min="3853" max="4078" width="11.42578125" style="63"/>
    <col min="4079" max="4079" width="6.42578125" style="63" customWidth="1"/>
    <col min="4080" max="4080" width="8.42578125" style="63" customWidth="1"/>
    <col min="4081" max="4081" width="9.7109375" style="63" customWidth="1"/>
    <col min="4082" max="4082" width="8.28515625" style="63" customWidth="1"/>
    <col min="4083" max="4083" width="8.5703125" style="63" customWidth="1"/>
    <col min="4084" max="4084" width="9.7109375" style="63" customWidth="1"/>
    <col min="4085" max="4085" width="9.28515625" style="63" customWidth="1"/>
    <col min="4086" max="4086" width="8.42578125" style="63" customWidth="1"/>
    <col min="4087" max="4088" width="8.5703125" style="63" customWidth="1"/>
    <col min="4089" max="4089" width="11.42578125" style="63"/>
    <col min="4090" max="4099" width="11.42578125" style="63" customWidth="1"/>
    <col min="4100" max="4107" width="11.42578125" style="63"/>
    <col min="4108" max="4108" width="3.7109375" style="63" customWidth="1"/>
    <col min="4109" max="4334" width="11.42578125" style="63"/>
    <col min="4335" max="4335" width="6.42578125" style="63" customWidth="1"/>
    <col min="4336" max="4336" width="8.42578125" style="63" customWidth="1"/>
    <col min="4337" max="4337" width="9.7109375" style="63" customWidth="1"/>
    <col min="4338" max="4338" width="8.28515625" style="63" customWidth="1"/>
    <col min="4339" max="4339" width="8.5703125" style="63" customWidth="1"/>
    <col min="4340" max="4340" width="9.7109375" style="63" customWidth="1"/>
    <col min="4341" max="4341" width="9.28515625" style="63" customWidth="1"/>
    <col min="4342" max="4342" width="8.42578125" style="63" customWidth="1"/>
    <col min="4343" max="4344" width="8.5703125" style="63" customWidth="1"/>
    <col min="4345" max="4345" width="11.42578125" style="63"/>
    <col min="4346" max="4355" width="11.42578125" style="63" customWidth="1"/>
    <col min="4356" max="4363" width="11.42578125" style="63"/>
    <col min="4364" max="4364" width="3.7109375" style="63" customWidth="1"/>
    <col min="4365" max="4590" width="11.42578125" style="63"/>
    <col min="4591" max="4591" width="6.42578125" style="63" customWidth="1"/>
    <col min="4592" max="4592" width="8.42578125" style="63" customWidth="1"/>
    <col min="4593" max="4593" width="9.7109375" style="63" customWidth="1"/>
    <col min="4594" max="4594" width="8.28515625" style="63" customWidth="1"/>
    <col min="4595" max="4595" width="8.5703125" style="63" customWidth="1"/>
    <col min="4596" max="4596" width="9.7109375" style="63" customWidth="1"/>
    <col min="4597" max="4597" width="9.28515625" style="63" customWidth="1"/>
    <col min="4598" max="4598" width="8.42578125" style="63" customWidth="1"/>
    <col min="4599" max="4600" width="8.5703125" style="63" customWidth="1"/>
    <col min="4601" max="4601" width="11.42578125" style="63"/>
    <col min="4602" max="4611" width="11.42578125" style="63" customWidth="1"/>
    <col min="4612" max="4619" width="11.42578125" style="63"/>
    <col min="4620" max="4620" width="3.7109375" style="63" customWidth="1"/>
    <col min="4621" max="4846" width="11.42578125" style="63"/>
    <col min="4847" max="4847" width="6.42578125" style="63" customWidth="1"/>
    <col min="4848" max="4848" width="8.42578125" style="63" customWidth="1"/>
    <col min="4849" max="4849" width="9.7109375" style="63" customWidth="1"/>
    <col min="4850" max="4850" width="8.28515625" style="63" customWidth="1"/>
    <col min="4851" max="4851" width="8.5703125" style="63" customWidth="1"/>
    <col min="4852" max="4852" width="9.7109375" style="63" customWidth="1"/>
    <col min="4853" max="4853" width="9.28515625" style="63" customWidth="1"/>
    <col min="4854" max="4854" width="8.42578125" style="63" customWidth="1"/>
    <col min="4855" max="4856" width="8.5703125" style="63" customWidth="1"/>
    <col min="4857" max="4857" width="11.42578125" style="63"/>
    <col min="4858" max="4867" width="11.42578125" style="63" customWidth="1"/>
    <col min="4868" max="4875" width="11.42578125" style="63"/>
    <col min="4876" max="4876" width="3.7109375" style="63" customWidth="1"/>
    <col min="4877" max="5102" width="11.42578125" style="63"/>
    <col min="5103" max="5103" width="6.42578125" style="63" customWidth="1"/>
    <col min="5104" max="5104" width="8.42578125" style="63" customWidth="1"/>
    <col min="5105" max="5105" width="9.7109375" style="63" customWidth="1"/>
    <col min="5106" max="5106" width="8.28515625" style="63" customWidth="1"/>
    <col min="5107" max="5107" width="8.5703125" style="63" customWidth="1"/>
    <col min="5108" max="5108" width="9.7109375" style="63" customWidth="1"/>
    <col min="5109" max="5109" width="9.28515625" style="63" customWidth="1"/>
    <col min="5110" max="5110" width="8.42578125" style="63" customWidth="1"/>
    <col min="5111" max="5112" width="8.5703125" style="63" customWidth="1"/>
    <col min="5113" max="5113" width="11.42578125" style="63"/>
    <col min="5114" max="5123" width="11.42578125" style="63" customWidth="1"/>
    <col min="5124" max="5131" width="11.42578125" style="63"/>
    <col min="5132" max="5132" width="3.7109375" style="63" customWidth="1"/>
    <col min="5133" max="5358" width="11.42578125" style="63"/>
    <col min="5359" max="5359" width="6.42578125" style="63" customWidth="1"/>
    <col min="5360" max="5360" width="8.42578125" style="63" customWidth="1"/>
    <col min="5361" max="5361" width="9.7109375" style="63" customWidth="1"/>
    <col min="5362" max="5362" width="8.28515625" style="63" customWidth="1"/>
    <col min="5363" max="5363" width="8.5703125" style="63" customWidth="1"/>
    <col min="5364" max="5364" width="9.7109375" style="63" customWidth="1"/>
    <col min="5365" max="5365" width="9.28515625" style="63" customWidth="1"/>
    <col min="5366" max="5366" width="8.42578125" style="63" customWidth="1"/>
    <col min="5367" max="5368" width="8.5703125" style="63" customWidth="1"/>
    <col min="5369" max="5369" width="11.42578125" style="63"/>
    <col min="5370" max="5379" width="11.42578125" style="63" customWidth="1"/>
    <col min="5380" max="5387" width="11.42578125" style="63"/>
    <col min="5388" max="5388" width="3.7109375" style="63" customWidth="1"/>
    <col min="5389" max="5614" width="11.42578125" style="63"/>
    <col min="5615" max="5615" width="6.42578125" style="63" customWidth="1"/>
    <col min="5616" max="5616" width="8.42578125" style="63" customWidth="1"/>
    <col min="5617" max="5617" width="9.7109375" style="63" customWidth="1"/>
    <col min="5618" max="5618" width="8.28515625" style="63" customWidth="1"/>
    <col min="5619" max="5619" width="8.5703125" style="63" customWidth="1"/>
    <col min="5620" max="5620" width="9.7109375" style="63" customWidth="1"/>
    <col min="5621" max="5621" width="9.28515625" style="63" customWidth="1"/>
    <col min="5622" max="5622" width="8.42578125" style="63" customWidth="1"/>
    <col min="5623" max="5624" width="8.5703125" style="63" customWidth="1"/>
    <col min="5625" max="5625" width="11.42578125" style="63"/>
    <col min="5626" max="5635" width="11.42578125" style="63" customWidth="1"/>
    <col min="5636" max="5643" width="11.42578125" style="63"/>
    <col min="5644" max="5644" width="3.7109375" style="63" customWidth="1"/>
    <col min="5645" max="5870" width="11.42578125" style="63"/>
    <col min="5871" max="5871" width="6.42578125" style="63" customWidth="1"/>
    <col min="5872" max="5872" width="8.42578125" style="63" customWidth="1"/>
    <col min="5873" max="5873" width="9.7109375" style="63" customWidth="1"/>
    <col min="5874" max="5874" width="8.28515625" style="63" customWidth="1"/>
    <col min="5875" max="5875" width="8.5703125" style="63" customWidth="1"/>
    <col min="5876" max="5876" width="9.7109375" style="63" customWidth="1"/>
    <col min="5877" max="5877" width="9.28515625" style="63" customWidth="1"/>
    <col min="5878" max="5878" width="8.42578125" style="63" customWidth="1"/>
    <col min="5879" max="5880" width="8.5703125" style="63" customWidth="1"/>
    <col min="5881" max="5881" width="11.42578125" style="63"/>
    <col min="5882" max="5891" width="11.42578125" style="63" customWidth="1"/>
    <col min="5892" max="5899" width="11.42578125" style="63"/>
    <col min="5900" max="5900" width="3.7109375" style="63" customWidth="1"/>
    <col min="5901" max="6126" width="11.42578125" style="63"/>
    <col min="6127" max="6127" width="6.42578125" style="63" customWidth="1"/>
    <col min="6128" max="6128" width="8.42578125" style="63" customWidth="1"/>
    <col min="6129" max="6129" width="9.7109375" style="63" customWidth="1"/>
    <col min="6130" max="6130" width="8.28515625" style="63" customWidth="1"/>
    <col min="6131" max="6131" width="8.5703125" style="63" customWidth="1"/>
    <col min="6132" max="6132" width="9.7109375" style="63" customWidth="1"/>
    <col min="6133" max="6133" width="9.28515625" style="63" customWidth="1"/>
    <col min="6134" max="6134" width="8.42578125" style="63" customWidth="1"/>
    <col min="6135" max="6136" width="8.5703125" style="63" customWidth="1"/>
    <col min="6137" max="6137" width="11.42578125" style="63"/>
    <col min="6138" max="6147" width="11.42578125" style="63" customWidth="1"/>
    <col min="6148" max="6155" width="11.42578125" style="63"/>
    <col min="6156" max="6156" width="3.7109375" style="63" customWidth="1"/>
    <col min="6157" max="6382" width="11.42578125" style="63"/>
    <col min="6383" max="6383" width="6.42578125" style="63" customWidth="1"/>
    <col min="6384" max="6384" width="8.42578125" style="63" customWidth="1"/>
    <col min="6385" max="6385" width="9.7109375" style="63" customWidth="1"/>
    <col min="6386" max="6386" width="8.28515625" style="63" customWidth="1"/>
    <col min="6387" max="6387" width="8.5703125" style="63" customWidth="1"/>
    <col min="6388" max="6388" width="9.7109375" style="63" customWidth="1"/>
    <col min="6389" max="6389" width="9.28515625" style="63" customWidth="1"/>
    <col min="6390" max="6390" width="8.42578125" style="63" customWidth="1"/>
    <col min="6391" max="6392" width="8.5703125" style="63" customWidth="1"/>
    <col min="6393" max="6393" width="11.42578125" style="63"/>
    <col min="6394" max="6403" width="11.42578125" style="63" customWidth="1"/>
    <col min="6404" max="6411" width="11.42578125" style="63"/>
    <col min="6412" max="6412" width="3.7109375" style="63" customWidth="1"/>
    <col min="6413" max="6638" width="11.42578125" style="63"/>
    <col min="6639" max="6639" width="6.42578125" style="63" customWidth="1"/>
    <col min="6640" max="6640" width="8.42578125" style="63" customWidth="1"/>
    <col min="6641" max="6641" width="9.7109375" style="63" customWidth="1"/>
    <col min="6642" max="6642" width="8.28515625" style="63" customWidth="1"/>
    <col min="6643" max="6643" width="8.5703125" style="63" customWidth="1"/>
    <col min="6644" max="6644" width="9.7109375" style="63" customWidth="1"/>
    <col min="6645" max="6645" width="9.28515625" style="63" customWidth="1"/>
    <col min="6646" max="6646" width="8.42578125" style="63" customWidth="1"/>
    <col min="6647" max="6648" width="8.5703125" style="63" customWidth="1"/>
    <col min="6649" max="6649" width="11.42578125" style="63"/>
    <col min="6650" max="6659" width="11.42578125" style="63" customWidth="1"/>
    <col min="6660" max="6667" width="11.42578125" style="63"/>
    <col min="6668" max="6668" width="3.7109375" style="63" customWidth="1"/>
    <col min="6669" max="6894" width="11.42578125" style="63"/>
    <col min="6895" max="6895" width="6.42578125" style="63" customWidth="1"/>
    <col min="6896" max="6896" width="8.42578125" style="63" customWidth="1"/>
    <col min="6897" max="6897" width="9.7109375" style="63" customWidth="1"/>
    <col min="6898" max="6898" width="8.28515625" style="63" customWidth="1"/>
    <col min="6899" max="6899" width="8.5703125" style="63" customWidth="1"/>
    <col min="6900" max="6900" width="9.7109375" style="63" customWidth="1"/>
    <col min="6901" max="6901" width="9.28515625" style="63" customWidth="1"/>
    <col min="6902" max="6902" width="8.42578125" style="63" customWidth="1"/>
    <col min="6903" max="6904" width="8.5703125" style="63" customWidth="1"/>
    <col min="6905" max="6905" width="11.42578125" style="63"/>
    <col min="6906" max="6915" width="11.42578125" style="63" customWidth="1"/>
    <col min="6916" max="6923" width="11.42578125" style="63"/>
    <col min="6924" max="6924" width="3.7109375" style="63" customWidth="1"/>
    <col min="6925" max="7150" width="11.42578125" style="63"/>
    <col min="7151" max="7151" width="6.42578125" style="63" customWidth="1"/>
    <col min="7152" max="7152" width="8.42578125" style="63" customWidth="1"/>
    <col min="7153" max="7153" width="9.7109375" style="63" customWidth="1"/>
    <col min="7154" max="7154" width="8.28515625" style="63" customWidth="1"/>
    <col min="7155" max="7155" width="8.5703125" style="63" customWidth="1"/>
    <col min="7156" max="7156" width="9.7109375" style="63" customWidth="1"/>
    <col min="7157" max="7157" width="9.28515625" style="63" customWidth="1"/>
    <col min="7158" max="7158" width="8.42578125" style="63" customWidth="1"/>
    <col min="7159" max="7160" width="8.5703125" style="63" customWidth="1"/>
    <col min="7161" max="7161" width="11.42578125" style="63"/>
    <col min="7162" max="7171" width="11.42578125" style="63" customWidth="1"/>
    <col min="7172" max="7179" width="11.42578125" style="63"/>
    <col min="7180" max="7180" width="3.7109375" style="63" customWidth="1"/>
    <col min="7181" max="7406" width="11.42578125" style="63"/>
    <col min="7407" max="7407" width="6.42578125" style="63" customWidth="1"/>
    <col min="7408" max="7408" width="8.42578125" style="63" customWidth="1"/>
    <col min="7409" max="7409" width="9.7109375" style="63" customWidth="1"/>
    <col min="7410" max="7410" width="8.28515625" style="63" customWidth="1"/>
    <col min="7411" max="7411" width="8.5703125" style="63" customWidth="1"/>
    <col min="7412" max="7412" width="9.7109375" style="63" customWidth="1"/>
    <col min="7413" max="7413" width="9.28515625" style="63" customWidth="1"/>
    <col min="7414" max="7414" width="8.42578125" style="63" customWidth="1"/>
    <col min="7415" max="7416" width="8.5703125" style="63" customWidth="1"/>
    <col min="7417" max="7417" width="11.42578125" style="63"/>
    <col min="7418" max="7427" width="11.42578125" style="63" customWidth="1"/>
    <col min="7428" max="7435" width="11.42578125" style="63"/>
    <col min="7436" max="7436" width="3.7109375" style="63" customWidth="1"/>
    <col min="7437" max="7662" width="11.42578125" style="63"/>
    <col min="7663" max="7663" width="6.42578125" style="63" customWidth="1"/>
    <col min="7664" max="7664" width="8.42578125" style="63" customWidth="1"/>
    <col min="7665" max="7665" width="9.7109375" style="63" customWidth="1"/>
    <col min="7666" max="7666" width="8.28515625" style="63" customWidth="1"/>
    <col min="7667" max="7667" width="8.5703125" style="63" customWidth="1"/>
    <col min="7668" max="7668" width="9.7109375" style="63" customWidth="1"/>
    <col min="7669" max="7669" width="9.28515625" style="63" customWidth="1"/>
    <col min="7670" max="7670" width="8.42578125" style="63" customWidth="1"/>
    <col min="7671" max="7672" width="8.5703125" style="63" customWidth="1"/>
    <col min="7673" max="7673" width="11.42578125" style="63"/>
    <col min="7674" max="7683" width="11.42578125" style="63" customWidth="1"/>
    <col min="7684" max="7691" width="11.42578125" style="63"/>
    <col min="7692" max="7692" width="3.7109375" style="63" customWidth="1"/>
    <col min="7693" max="7918" width="11.42578125" style="63"/>
    <col min="7919" max="7919" width="6.42578125" style="63" customWidth="1"/>
    <col min="7920" max="7920" width="8.42578125" style="63" customWidth="1"/>
    <col min="7921" max="7921" width="9.7109375" style="63" customWidth="1"/>
    <col min="7922" max="7922" width="8.28515625" style="63" customWidth="1"/>
    <col min="7923" max="7923" width="8.5703125" style="63" customWidth="1"/>
    <col min="7924" max="7924" width="9.7109375" style="63" customWidth="1"/>
    <col min="7925" max="7925" width="9.28515625" style="63" customWidth="1"/>
    <col min="7926" max="7926" width="8.42578125" style="63" customWidth="1"/>
    <col min="7927" max="7928" width="8.5703125" style="63" customWidth="1"/>
    <col min="7929" max="7929" width="11.42578125" style="63"/>
    <col min="7930" max="7939" width="11.42578125" style="63" customWidth="1"/>
    <col min="7940" max="7947" width="11.42578125" style="63"/>
    <col min="7948" max="7948" width="3.7109375" style="63" customWidth="1"/>
    <col min="7949" max="8174" width="11.42578125" style="63"/>
    <col min="8175" max="8175" width="6.42578125" style="63" customWidth="1"/>
    <col min="8176" max="8176" width="8.42578125" style="63" customWidth="1"/>
    <col min="8177" max="8177" width="9.7109375" style="63" customWidth="1"/>
    <col min="8178" max="8178" width="8.28515625" style="63" customWidth="1"/>
    <col min="8179" max="8179" width="8.5703125" style="63" customWidth="1"/>
    <col min="8180" max="8180" width="9.7109375" style="63" customWidth="1"/>
    <col min="8181" max="8181" width="9.28515625" style="63" customWidth="1"/>
    <col min="8182" max="8182" width="8.42578125" style="63" customWidth="1"/>
    <col min="8183" max="8184" width="8.5703125" style="63" customWidth="1"/>
    <col min="8185" max="8185" width="11.42578125" style="63"/>
    <col min="8186" max="8195" width="11.42578125" style="63" customWidth="1"/>
    <col min="8196" max="8203" width="11.42578125" style="63"/>
    <col min="8204" max="8204" width="3.7109375" style="63" customWidth="1"/>
    <col min="8205" max="8430" width="11.42578125" style="63"/>
    <col min="8431" max="8431" width="6.42578125" style="63" customWidth="1"/>
    <col min="8432" max="8432" width="8.42578125" style="63" customWidth="1"/>
    <col min="8433" max="8433" width="9.7109375" style="63" customWidth="1"/>
    <col min="8434" max="8434" width="8.28515625" style="63" customWidth="1"/>
    <col min="8435" max="8435" width="8.5703125" style="63" customWidth="1"/>
    <col min="8436" max="8436" width="9.7109375" style="63" customWidth="1"/>
    <col min="8437" max="8437" width="9.28515625" style="63" customWidth="1"/>
    <col min="8438" max="8438" width="8.42578125" style="63" customWidth="1"/>
    <col min="8439" max="8440" width="8.5703125" style="63" customWidth="1"/>
    <col min="8441" max="8441" width="11.42578125" style="63"/>
    <col min="8442" max="8451" width="11.42578125" style="63" customWidth="1"/>
    <col min="8452" max="8459" width="11.42578125" style="63"/>
    <col min="8460" max="8460" width="3.7109375" style="63" customWidth="1"/>
    <col min="8461" max="8686" width="11.42578125" style="63"/>
    <col min="8687" max="8687" width="6.42578125" style="63" customWidth="1"/>
    <col min="8688" max="8688" width="8.42578125" style="63" customWidth="1"/>
    <col min="8689" max="8689" width="9.7109375" style="63" customWidth="1"/>
    <col min="8690" max="8690" width="8.28515625" style="63" customWidth="1"/>
    <col min="8691" max="8691" width="8.5703125" style="63" customWidth="1"/>
    <col min="8692" max="8692" width="9.7109375" style="63" customWidth="1"/>
    <col min="8693" max="8693" width="9.28515625" style="63" customWidth="1"/>
    <col min="8694" max="8694" width="8.42578125" style="63" customWidth="1"/>
    <col min="8695" max="8696" width="8.5703125" style="63" customWidth="1"/>
    <col min="8697" max="8697" width="11.42578125" style="63"/>
    <col min="8698" max="8707" width="11.42578125" style="63" customWidth="1"/>
    <col min="8708" max="8715" width="11.42578125" style="63"/>
    <col min="8716" max="8716" width="3.7109375" style="63" customWidth="1"/>
    <col min="8717" max="8942" width="11.42578125" style="63"/>
    <col min="8943" max="8943" width="6.42578125" style="63" customWidth="1"/>
    <col min="8944" max="8944" width="8.42578125" style="63" customWidth="1"/>
    <col min="8945" max="8945" width="9.7109375" style="63" customWidth="1"/>
    <col min="8946" max="8946" width="8.28515625" style="63" customWidth="1"/>
    <col min="8947" max="8947" width="8.5703125" style="63" customWidth="1"/>
    <col min="8948" max="8948" width="9.7109375" style="63" customWidth="1"/>
    <col min="8949" max="8949" width="9.28515625" style="63" customWidth="1"/>
    <col min="8950" max="8950" width="8.42578125" style="63" customWidth="1"/>
    <col min="8951" max="8952" width="8.5703125" style="63" customWidth="1"/>
    <col min="8953" max="8953" width="11.42578125" style="63"/>
    <col min="8954" max="8963" width="11.42578125" style="63" customWidth="1"/>
    <col min="8964" max="8971" width="11.42578125" style="63"/>
    <col min="8972" max="8972" width="3.7109375" style="63" customWidth="1"/>
    <col min="8973" max="9198" width="11.42578125" style="63"/>
    <col min="9199" max="9199" width="6.42578125" style="63" customWidth="1"/>
    <col min="9200" max="9200" width="8.42578125" style="63" customWidth="1"/>
    <col min="9201" max="9201" width="9.7109375" style="63" customWidth="1"/>
    <col min="9202" max="9202" width="8.28515625" style="63" customWidth="1"/>
    <col min="9203" max="9203" width="8.5703125" style="63" customWidth="1"/>
    <col min="9204" max="9204" width="9.7109375" style="63" customWidth="1"/>
    <col min="9205" max="9205" width="9.28515625" style="63" customWidth="1"/>
    <col min="9206" max="9206" width="8.42578125" style="63" customWidth="1"/>
    <col min="9207" max="9208" width="8.5703125" style="63" customWidth="1"/>
    <col min="9209" max="9209" width="11.42578125" style="63"/>
    <col min="9210" max="9219" width="11.42578125" style="63" customWidth="1"/>
    <col min="9220" max="9227" width="11.42578125" style="63"/>
    <col min="9228" max="9228" width="3.7109375" style="63" customWidth="1"/>
    <col min="9229" max="9454" width="11.42578125" style="63"/>
    <col min="9455" max="9455" width="6.42578125" style="63" customWidth="1"/>
    <col min="9456" max="9456" width="8.42578125" style="63" customWidth="1"/>
    <col min="9457" max="9457" width="9.7109375" style="63" customWidth="1"/>
    <col min="9458" max="9458" width="8.28515625" style="63" customWidth="1"/>
    <col min="9459" max="9459" width="8.5703125" style="63" customWidth="1"/>
    <col min="9460" max="9460" width="9.7109375" style="63" customWidth="1"/>
    <col min="9461" max="9461" width="9.28515625" style="63" customWidth="1"/>
    <col min="9462" max="9462" width="8.42578125" style="63" customWidth="1"/>
    <col min="9463" max="9464" width="8.5703125" style="63" customWidth="1"/>
    <col min="9465" max="9465" width="11.42578125" style="63"/>
    <col min="9466" max="9475" width="11.42578125" style="63" customWidth="1"/>
    <col min="9476" max="9483" width="11.42578125" style="63"/>
    <col min="9484" max="9484" width="3.7109375" style="63" customWidth="1"/>
    <col min="9485" max="9710" width="11.42578125" style="63"/>
    <col min="9711" max="9711" width="6.42578125" style="63" customWidth="1"/>
    <col min="9712" max="9712" width="8.42578125" style="63" customWidth="1"/>
    <col min="9713" max="9713" width="9.7109375" style="63" customWidth="1"/>
    <col min="9714" max="9714" width="8.28515625" style="63" customWidth="1"/>
    <col min="9715" max="9715" width="8.5703125" style="63" customWidth="1"/>
    <col min="9716" max="9716" width="9.7109375" style="63" customWidth="1"/>
    <col min="9717" max="9717" width="9.28515625" style="63" customWidth="1"/>
    <col min="9718" max="9718" width="8.42578125" style="63" customWidth="1"/>
    <col min="9719" max="9720" width="8.5703125" style="63" customWidth="1"/>
    <col min="9721" max="9721" width="11.42578125" style="63"/>
    <col min="9722" max="9731" width="11.42578125" style="63" customWidth="1"/>
    <col min="9732" max="9739" width="11.42578125" style="63"/>
    <col min="9740" max="9740" width="3.7109375" style="63" customWidth="1"/>
    <col min="9741" max="9966" width="11.42578125" style="63"/>
    <col min="9967" max="9967" width="6.42578125" style="63" customWidth="1"/>
    <col min="9968" max="9968" width="8.42578125" style="63" customWidth="1"/>
    <col min="9969" max="9969" width="9.7109375" style="63" customWidth="1"/>
    <col min="9970" max="9970" width="8.28515625" style="63" customWidth="1"/>
    <col min="9971" max="9971" width="8.5703125" style="63" customWidth="1"/>
    <col min="9972" max="9972" width="9.7109375" style="63" customWidth="1"/>
    <col min="9973" max="9973" width="9.28515625" style="63" customWidth="1"/>
    <col min="9974" max="9974" width="8.42578125" style="63" customWidth="1"/>
    <col min="9975" max="9976" width="8.5703125" style="63" customWidth="1"/>
    <col min="9977" max="9977" width="11.42578125" style="63"/>
    <col min="9978" max="9987" width="11.42578125" style="63" customWidth="1"/>
    <col min="9988" max="9995" width="11.42578125" style="63"/>
    <col min="9996" max="9996" width="3.7109375" style="63" customWidth="1"/>
    <col min="9997" max="10222" width="11.42578125" style="63"/>
    <col min="10223" max="10223" width="6.42578125" style="63" customWidth="1"/>
    <col min="10224" max="10224" width="8.42578125" style="63" customWidth="1"/>
    <col min="10225" max="10225" width="9.7109375" style="63" customWidth="1"/>
    <col min="10226" max="10226" width="8.28515625" style="63" customWidth="1"/>
    <col min="10227" max="10227" width="8.5703125" style="63" customWidth="1"/>
    <col min="10228" max="10228" width="9.7109375" style="63" customWidth="1"/>
    <col min="10229" max="10229" width="9.28515625" style="63" customWidth="1"/>
    <col min="10230" max="10230" width="8.42578125" style="63" customWidth="1"/>
    <col min="10231" max="10232" width="8.5703125" style="63" customWidth="1"/>
    <col min="10233" max="10233" width="11.42578125" style="63"/>
    <col min="10234" max="10243" width="11.42578125" style="63" customWidth="1"/>
    <col min="10244" max="10251" width="11.42578125" style="63"/>
    <col min="10252" max="10252" width="3.7109375" style="63" customWidth="1"/>
    <col min="10253" max="10478" width="11.42578125" style="63"/>
    <col min="10479" max="10479" width="6.42578125" style="63" customWidth="1"/>
    <col min="10480" max="10480" width="8.42578125" style="63" customWidth="1"/>
    <col min="10481" max="10481" width="9.7109375" style="63" customWidth="1"/>
    <col min="10482" max="10482" width="8.28515625" style="63" customWidth="1"/>
    <col min="10483" max="10483" width="8.5703125" style="63" customWidth="1"/>
    <col min="10484" max="10484" width="9.7109375" style="63" customWidth="1"/>
    <col min="10485" max="10485" width="9.28515625" style="63" customWidth="1"/>
    <col min="10486" max="10486" width="8.42578125" style="63" customWidth="1"/>
    <col min="10487" max="10488" width="8.5703125" style="63" customWidth="1"/>
    <col min="10489" max="10489" width="11.42578125" style="63"/>
    <col min="10490" max="10499" width="11.42578125" style="63" customWidth="1"/>
    <col min="10500" max="10507" width="11.42578125" style="63"/>
    <col min="10508" max="10508" width="3.7109375" style="63" customWidth="1"/>
    <col min="10509" max="10734" width="11.42578125" style="63"/>
    <col min="10735" max="10735" width="6.42578125" style="63" customWidth="1"/>
    <col min="10736" max="10736" width="8.42578125" style="63" customWidth="1"/>
    <col min="10737" max="10737" width="9.7109375" style="63" customWidth="1"/>
    <col min="10738" max="10738" width="8.28515625" style="63" customWidth="1"/>
    <col min="10739" max="10739" width="8.5703125" style="63" customWidth="1"/>
    <col min="10740" max="10740" width="9.7109375" style="63" customWidth="1"/>
    <col min="10741" max="10741" width="9.28515625" style="63" customWidth="1"/>
    <col min="10742" max="10742" width="8.42578125" style="63" customWidth="1"/>
    <col min="10743" max="10744" width="8.5703125" style="63" customWidth="1"/>
    <col min="10745" max="10745" width="11.42578125" style="63"/>
    <col min="10746" max="10755" width="11.42578125" style="63" customWidth="1"/>
    <col min="10756" max="10763" width="11.42578125" style="63"/>
    <col min="10764" max="10764" width="3.7109375" style="63" customWidth="1"/>
    <col min="10765" max="10990" width="11.42578125" style="63"/>
    <col min="10991" max="10991" width="6.42578125" style="63" customWidth="1"/>
    <col min="10992" max="10992" width="8.42578125" style="63" customWidth="1"/>
    <col min="10993" max="10993" width="9.7109375" style="63" customWidth="1"/>
    <col min="10994" max="10994" width="8.28515625" style="63" customWidth="1"/>
    <col min="10995" max="10995" width="8.5703125" style="63" customWidth="1"/>
    <col min="10996" max="10996" width="9.7109375" style="63" customWidth="1"/>
    <col min="10997" max="10997" width="9.28515625" style="63" customWidth="1"/>
    <col min="10998" max="10998" width="8.42578125" style="63" customWidth="1"/>
    <col min="10999" max="11000" width="8.5703125" style="63" customWidth="1"/>
    <col min="11001" max="11001" width="11.42578125" style="63"/>
    <col min="11002" max="11011" width="11.42578125" style="63" customWidth="1"/>
    <col min="11012" max="11019" width="11.42578125" style="63"/>
    <col min="11020" max="11020" width="3.7109375" style="63" customWidth="1"/>
    <col min="11021" max="11246" width="11.42578125" style="63"/>
    <col min="11247" max="11247" width="6.42578125" style="63" customWidth="1"/>
    <col min="11248" max="11248" width="8.42578125" style="63" customWidth="1"/>
    <col min="11249" max="11249" width="9.7109375" style="63" customWidth="1"/>
    <col min="11250" max="11250" width="8.28515625" style="63" customWidth="1"/>
    <col min="11251" max="11251" width="8.5703125" style="63" customWidth="1"/>
    <col min="11252" max="11252" width="9.7109375" style="63" customWidth="1"/>
    <col min="11253" max="11253" width="9.28515625" style="63" customWidth="1"/>
    <col min="11254" max="11254" width="8.42578125" style="63" customWidth="1"/>
    <col min="11255" max="11256" width="8.5703125" style="63" customWidth="1"/>
    <col min="11257" max="11257" width="11.42578125" style="63"/>
    <col min="11258" max="11267" width="11.42578125" style="63" customWidth="1"/>
    <col min="11268" max="11275" width="11.42578125" style="63"/>
    <col min="11276" max="11276" width="3.7109375" style="63" customWidth="1"/>
    <col min="11277" max="11502" width="11.42578125" style="63"/>
    <col min="11503" max="11503" width="6.42578125" style="63" customWidth="1"/>
    <col min="11504" max="11504" width="8.42578125" style="63" customWidth="1"/>
    <col min="11505" max="11505" width="9.7109375" style="63" customWidth="1"/>
    <col min="11506" max="11506" width="8.28515625" style="63" customWidth="1"/>
    <col min="11507" max="11507" width="8.5703125" style="63" customWidth="1"/>
    <col min="11508" max="11508" width="9.7109375" style="63" customWidth="1"/>
    <col min="11509" max="11509" width="9.28515625" style="63" customWidth="1"/>
    <col min="11510" max="11510" width="8.42578125" style="63" customWidth="1"/>
    <col min="11511" max="11512" width="8.5703125" style="63" customWidth="1"/>
    <col min="11513" max="11513" width="11.42578125" style="63"/>
    <col min="11514" max="11523" width="11.42578125" style="63" customWidth="1"/>
    <col min="11524" max="11531" width="11.42578125" style="63"/>
    <col min="11532" max="11532" width="3.7109375" style="63" customWidth="1"/>
    <col min="11533" max="11758" width="11.42578125" style="63"/>
    <col min="11759" max="11759" width="6.42578125" style="63" customWidth="1"/>
    <col min="11760" max="11760" width="8.42578125" style="63" customWidth="1"/>
    <col min="11761" max="11761" width="9.7109375" style="63" customWidth="1"/>
    <col min="11762" max="11762" width="8.28515625" style="63" customWidth="1"/>
    <col min="11763" max="11763" width="8.5703125" style="63" customWidth="1"/>
    <col min="11764" max="11764" width="9.7109375" style="63" customWidth="1"/>
    <col min="11765" max="11765" width="9.28515625" style="63" customWidth="1"/>
    <col min="11766" max="11766" width="8.42578125" style="63" customWidth="1"/>
    <col min="11767" max="11768" width="8.5703125" style="63" customWidth="1"/>
    <col min="11769" max="11769" width="11.42578125" style="63"/>
    <col min="11770" max="11779" width="11.42578125" style="63" customWidth="1"/>
    <col min="11780" max="11787" width="11.42578125" style="63"/>
    <col min="11788" max="11788" width="3.7109375" style="63" customWidth="1"/>
    <col min="11789" max="12014" width="11.42578125" style="63"/>
    <col min="12015" max="12015" width="6.42578125" style="63" customWidth="1"/>
    <col min="12016" max="12016" width="8.42578125" style="63" customWidth="1"/>
    <col min="12017" max="12017" width="9.7109375" style="63" customWidth="1"/>
    <col min="12018" max="12018" width="8.28515625" style="63" customWidth="1"/>
    <col min="12019" max="12019" width="8.5703125" style="63" customWidth="1"/>
    <col min="12020" max="12020" width="9.7109375" style="63" customWidth="1"/>
    <col min="12021" max="12021" width="9.28515625" style="63" customWidth="1"/>
    <col min="12022" max="12022" width="8.42578125" style="63" customWidth="1"/>
    <col min="12023" max="12024" width="8.5703125" style="63" customWidth="1"/>
    <col min="12025" max="12025" width="11.42578125" style="63"/>
    <col min="12026" max="12035" width="11.42578125" style="63" customWidth="1"/>
    <col min="12036" max="12043" width="11.42578125" style="63"/>
    <col min="12044" max="12044" width="3.7109375" style="63" customWidth="1"/>
    <col min="12045" max="12270" width="11.42578125" style="63"/>
    <col min="12271" max="12271" width="6.42578125" style="63" customWidth="1"/>
    <col min="12272" max="12272" width="8.42578125" style="63" customWidth="1"/>
    <col min="12273" max="12273" width="9.7109375" style="63" customWidth="1"/>
    <col min="12274" max="12274" width="8.28515625" style="63" customWidth="1"/>
    <col min="12275" max="12275" width="8.5703125" style="63" customWidth="1"/>
    <col min="12276" max="12276" width="9.7109375" style="63" customWidth="1"/>
    <col min="12277" max="12277" width="9.28515625" style="63" customWidth="1"/>
    <col min="12278" max="12278" width="8.42578125" style="63" customWidth="1"/>
    <col min="12279" max="12280" width="8.5703125" style="63" customWidth="1"/>
    <col min="12281" max="12281" width="11.42578125" style="63"/>
    <col min="12282" max="12291" width="11.42578125" style="63" customWidth="1"/>
    <col min="12292" max="12299" width="11.42578125" style="63"/>
    <col min="12300" max="12300" width="3.7109375" style="63" customWidth="1"/>
    <col min="12301" max="12526" width="11.42578125" style="63"/>
    <col min="12527" max="12527" width="6.42578125" style="63" customWidth="1"/>
    <col min="12528" max="12528" width="8.42578125" style="63" customWidth="1"/>
    <col min="12529" max="12529" width="9.7109375" style="63" customWidth="1"/>
    <col min="12530" max="12530" width="8.28515625" style="63" customWidth="1"/>
    <col min="12531" max="12531" width="8.5703125" style="63" customWidth="1"/>
    <col min="12532" max="12532" width="9.7109375" style="63" customWidth="1"/>
    <col min="12533" max="12533" width="9.28515625" style="63" customWidth="1"/>
    <col min="12534" max="12534" width="8.42578125" style="63" customWidth="1"/>
    <col min="12535" max="12536" width="8.5703125" style="63" customWidth="1"/>
    <col min="12537" max="12537" width="11.42578125" style="63"/>
    <col min="12538" max="12547" width="11.42578125" style="63" customWidth="1"/>
    <col min="12548" max="12555" width="11.42578125" style="63"/>
    <col min="12556" max="12556" width="3.7109375" style="63" customWidth="1"/>
    <col min="12557" max="12782" width="11.42578125" style="63"/>
    <col min="12783" max="12783" width="6.42578125" style="63" customWidth="1"/>
    <col min="12784" max="12784" width="8.42578125" style="63" customWidth="1"/>
    <col min="12785" max="12785" width="9.7109375" style="63" customWidth="1"/>
    <col min="12786" max="12786" width="8.28515625" style="63" customWidth="1"/>
    <col min="12787" max="12787" width="8.5703125" style="63" customWidth="1"/>
    <col min="12788" max="12788" width="9.7109375" style="63" customWidth="1"/>
    <col min="12789" max="12789" width="9.28515625" style="63" customWidth="1"/>
    <col min="12790" max="12790" width="8.42578125" style="63" customWidth="1"/>
    <col min="12791" max="12792" width="8.5703125" style="63" customWidth="1"/>
    <col min="12793" max="12793" width="11.42578125" style="63"/>
    <col min="12794" max="12803" width="11.42578125" style="63" customWidth="1"/>
    <col min="12804" max="12811" width="11.42578125" style="63"/>
    <col min="12812" max="12812" width="3.7109375" style="63" customWidth="1"/>
    <col min="12813" max="13038" width="11.42578125" style="63"/>
    <col min="13039" max="13039" width="6.42578125" style="63" customWidth="1"/>
    <col min="13040" max="13040" width="8.42578125" style="63" customWidth="1"/>
    <col min="13041" max="13041" width="9.7109375" style="63" customWidth="1"/>
    <col min="13042" max="13042" width="8.28515625" style="63" customWidth="1"/>
    <col min="13043" max="13043" width="8.5703125" style="63" customWidth="1"/>
    <col min="13044" max="13044" width="9.7109375" style="63" customWidth="1"/>
    <col min="13045" max="13045" width="9.28515625" style="63" customWidth="1"/>
    <col min="13046" max="13046" width="8.42578125" style="63" customWidth="1"/>
    <col min="13047" max="13048" width="8.5703125" style="63" customWidth="1"/>
    <col min="13049" max="13049" width="11.42578125" style="63"/>
    <col min="13050" max="13059" width="11.42578125" style="63" customWidth="1"/>
    <col min="13060" max="13067" width="11.42578125" style="63"/>
    <col min="13068" max="13068" width="3.7109375" style="63" customWidth="1"/>
    <col min="13069" max="13294" width="11.42578125" style="63"/>
    <col min="13295" max="13295" width="6.42578125" style="63" customWidth="1"/>
    <col min="13296" max="13296" width="8.42578125" style="63" customWidth="1"/>
    <col min="13297" max="13297" width="9.7109375" style="63" customWidth="1"/>
    <col min="13298" max="13298" width="8.28515625" style="63" customWidth="1"/>
    <col min="13299" max="13299" width="8.5703125" style="63" customWidth="1"/>
    <col min="13300" max="13300" width="9.7109375" style="63" customWidth="1"/>
    <col min="13301" max="13301" width="9.28515625" style="63" customWidth="1"/>
    <col min="13302" max="13302" width="8.42578125" style="63" customWidth="1"/>
    <col min="13303" max="13304" width="8.5703125" style="63" customWidth="1"/>
    <col min="13305" max="13305" width="11.42578125" style="63"/>
    <col min="13306" max="13315" width="11.42578125" style="63" customWidth="1"/>
    <col min="13316" max="13323" width="11.42578125" style="63"/>
    <col min="13324" max="13324" width="3.7109375" style="63" customWidth="1"/>
    <col min="13325" max="13550" width="11.42578125" style="63"/>
    <col min="13551" max="13551" width="6.42578125" style="63" customWidth="1"/>
    <col min="13552" max="13552" width="8.42578125" style="63" customWidth="1"/>
    <col min="13553" max="13553" width="9.7109375" style="63" customWidth="1"/>
    <col min="13554" max="13554" width="8.28515625" style="63" customWidth="1"/>
    <col min="13555" max="13555" width="8.5703125" style="63" customWidth="1"/>
    <col min="13556" max="13556" width="9.7109375" style="63" customWidth="1"/>
    <col min="13557" max="13557" width="9.28515625" style="63" customWidth="1"/>
    <col min="13558" max="13558" width="8.42578125" style="63" customWidth="1"/>
    <col min="13559" max="13560" width="8.5703125" style="63" customWidth="1"/>
    <col min="13561" max="13561" width="11.42578125" style="63"/>
    <col min="13562" max="13571" width="11.42578125" style="63" customWidth="1"/>
    <col min="13572" max="13579" width="11.42578125" style="63"/>
    <col min="13580" max="13580" width="3.7109375" style="63" customWidth="1"/>
    <col min="13581" max="13806" width="11.42578125" style="63"/>
    <col min="13807" max="13807" width="6.42578125" style="63" customWidth="1"/>
    <col min="13808" max="13808" width="8.42578125" style="63" customWidth="1"/>
    <col min="13809" max="13809" width="9.7109375" style="63" customWidth="1"/>
    <col min="13810" max="13810" width="8.28515625" style="63" customWidth="1"/>
    <col min="13811" max="13811" width="8.5703125" style="63" customWidth="1"/>
    <col min="13812" max="13812" width="9.7109375" style="63" customWidth="1"/>
    <col min="13813" max="13813" width="9.28515625" style="63" customWidth="1"/>
    <col min="13814" max="13814" width="8.42578125" style="63" customWidth="1"/>
    <col min="13815" max="13816" width="8.5703125" style="63" customWidth="1"/>
    <col min="13817" max="13817" width="11.42578125" style="63"/>
    <col min="13818" max="13827" width="11.42578125" style="63" customWidth="1"/>
    <col min="13828" max="13835" width="11.42578125" style="63"/>
    <col min="13836" max="13836" width="3.7109375" style="63" customWidth="1"/>
    <col min="13837" max="14062" width="11.42578125" style="63"/>
    <col min="14063" max="14063" width="6.42578125" style="63" customWidth="1"/>
    <col min="14064" max="14064" width="8.42578125" style="63" customWidth="1"/>
    <col min="14065" max="14065" width="9.7109375" style="63" customWidth="1"/>
    <col min="14066" max="14066" width="8.28515625" style="63" customWidth="1"/>
    <col min="14067" max="14067" width="8.5703125" style="63" customWidth="1"/>
    <col min="14068" max="14068" width="9.7109375" style="63" customWidth="1"/>
    <col min="14069" max="14069" width="9.28515625" style="63" customWidth="1"/>
    <col min="14070" max="14070" width="8.42578125" style="63" customWidth="1"/>
    <col min="14071" max="14072" width="8.5703125" style="63" customWidth="1"/>
    <col min="14073" max="14073" width="11.42578125" style="63"/>
    <col min="14074" max="14083" width="11.42578125" style="63" customWidth="1"/>
    <col min="14084" max="14091" width="11.42578125" style="63"/>
    <col min="14092" max="14092" width="3.7109375" style="63" customWidth="1"/>
    <col min="14093" max="14318" width="11.42578125" style="63"/>
    <col min="14319" max="14319" width="6.42578125" style="63" customWidth="1"/>
    <col min="14320" max="14320" width="8.42578125" style="63" customWidth="1"/>
    <col min="14321" max="14321" width="9.7109375" style="63" customWidth="1"/>
    <col min="14322" max="14322" width="8.28515625" style="63" customWidth="1"/>
    <col min="14323" max="14323" width="8.5703125" style="63" customWidth="1"/>
    <col min="14324" max="14324" width="9.7109375" style="63" customWidth="1"/>
    <col min="14325" max="14325" width="9.28515625" style="63" customWidth="1"/>
    <col min="14326" max="14326" width="8.42578125" style="63" customWidth="1"/>
    <col min="14327" max="14328" width="8.5703125" style="63" customWidth="1"/>
    <col min="14329" max="14329" width="11.42578125" style="63"/>
    <col min="14330" max="14339" width="11.42578125" style="63" customWidth="1"/>
    <col min="14340" max="14347" width="11.42578125" style="63"/>
    <col min="14348" max="14348" width="3.7109375" style="63" customWidth="1"/>
    <col min="14349" max="14574" width="11.42578125" style="63"/>
    <col min="14575" max="14575" width="6.42578125" style="63" customWidth="1"/>
    <col min="14576" max="14576" width="8.42578125" style="63" customWidth="1"/>
    <col min="14577" max="14577" width="9.7109375" style="63" customWidth="1"/>
    <col min="14578" max="14578" width="8.28515625" style="63" customWidth="1"/>
    <col min="14579" max="14579" width="8.5703125" style="63" customWidth="1"/>
    <col min="14580" max="14580" width="9.7109375" style="63" customWidth="1"/>
    <col min="14581" max="14581" width="9.28515625" style="63" customWidth="1"/>
    <col min="14582" max="14582" width="8.42578125" style="63" customWidth="1"/>
    <col min="14583" max="14584" width="8.5703125" style="63" customWidth="1"/>
    <col min="14585" max="14585" width="11.42578125" style="63"/>
    <col min="14586" max="14595" width="11.42578125" style="63" customWidth="1"/>
    <col min="14596" max="14603" width="11.42578125" style="63"/>
    <col min="14604" max="14604" width="3.7109375" style="63" customWidth="1"/>
    <col min="14605" max="14830" width="11.42578125" style="63"/>
    <col min="14831" max="14831" width="6.42578125" style="63" customWidth="1"/>
    <col min="14832" max="14832" width="8.42578125" style="63" customWidth="1"/>
    <col min="14833" max="14833" width="9.7109375" style="63" customWidth="1"/>
    <col min="14834" max="14834" width="8.28515625" style="63" customWidth="1"/>
    <col min="14835" max="14835" width="8.5703125" style="63" customWidth="1"/>
    <col min="14836" max="14836" width="9.7109375" style="63" customWidth="1"/>
    <col min="14837" max="14837" width="9.28515625" style="63" customWidth="1"/>
    <col min="14838" max="14838" width="8.42578125" style="63" customWidth="1"/>
    <col min="14839" max="14840" width="8.5703125" style="63" customWidth="1"/>
    <col min="14841" max="14841" width="11.42578125" style="63"/>
    <col min="14842" max="14851" width="11.42578125" style="63" customWidth="1"/>
    <col min="14852" max="14859" width="11.42578125" style="63"/>
    <col min="14860" max="14860" width="3.7109375" style="63" customWidth="1"/>
    <col min="14861" max="15086" width="11.42578125" style="63"/>
    <col min="15087" max="15087" width="6.42578125" style="63" customWidth="1"/>
    <col min="15088" max="15088" width="8.42578125" style="63" customWidth="1"/>
    <col min="15089" max="15089" width="9.7109375" style="63" customWidth="1"/>
    <col min="15090" max="15090" width="8.28515625" style="63" customWidth="1"/>
    <col min="15091" max="15091" width="8.5703125" style="63" customWidth="1"/>
    <col min="15092" max="15092" width="9.7109375" style="63" customWidth="1"/>
    <col min="15093" max="15093" width="9.28515625" style="63" customWidth="1"/>
    <col min="15094" max="15094" width="8.42578125" style="63" customWidth="1"/>
    <col min="15095" max="15096" width="8.5703125" style="63" customWidth="1"/>
    <col min="15097" max="15097" width="11.42578125" style="63"/>
    <col min="15098" max="15107" width="11.42578125" style="63" customWidth="1"/>
    <col min="15108" max="15115" width="11.42578125" style="63"/>
    <col min="15116" max="15116" width="3.7109375" style="63" customWidth="1"/>
    <col min="15117" max="15342" width="11.42578125" style="63"/>
    <col min="15343" max="15343" width="6.42578125" style="63" customWidth="1"/>
    <col min="15344" max="15344" width="8.42578125" style="63" customWidth="1"/>
    <col min="15345" max="15345" width="9.7109375" style="63" customWidth="1"/>
    <col min="15346" max="15346" width="8.28515625" style="63" customWidth="1"/>
    <col min="15347" max="15347" width="8.5703125" style="63" customWidth="1"/>
    <col min="15348" max="15348" width="9.7109375" style="63" customWidth="1"/>
    <col min="15349" max="15349" width="9.28515625" style="63" customWidth="1"/>
    <col min="15350" max="15350" width="8.42578125" style="63" customWidth="1"/>
    <col min="15351" max="15352" width="8.5703125" style="63" customWidth="1"/>
    <col min="15353" max="15353" width="11.42578125" style="63"/>
    <col min="15354" max="15363" width="11.42578125" style="63" customWidth="1"/>
    <col min="15364" max="15371" width="11.42578125" style="63"/>
    <col min="15372" max="15372" width="3.7109375" style="63" customWidth="1"/>
    <col min="15373" max="15598" width="11.42578125" style="63"/>
    <col min="15599" max="15599" width="6.42578125" style="63" customWidth="1"/>
    <col min="15600" max="15600" width="8.42578125" style="63" customWidth="1"/>
    <col min="15601" max="15601" width="9.7109375" style="63" customWidth="1"/>
    <col min="15602" max="15602" width="8.28515625" style="63" customWidth="1"/>
    <col min="15603" max="15603" width="8.5703125" style="63" customWidth="1"/>
    <col min="15604" max="15604" width="9.7109375" style="63" customWidth="1"/>
    <col min="15605" max="15605" width="9.28515625" style="63" customWidth="1"/>
    <col min="15606" max="15606" width="8.42578125" style="63" customWidth="1"/>
    <col min="15607" max="15608" width="8.5703125" style="63" customWidth="1"/>
    <col min="15609" max="15609" width="11.42578125" style="63"/>
    <col min="15610" max="15619" width="11.42578125" style="63" customWidth="1"/>
    <col min="15620" max="15627" width="11.42578125" style="63"/>
    <col min="15628" max="15628" width="3.7109375" style="63" customWidth="1"/>
    <col min="15629" max="15854" width="11.42578125" style="63"/>
    <col min="15855" max="15855" width="6.42578125" style="63" customWidth="1"/>
    <col min="15856" max="15856" width="8.42578125" style="63" customWidth="1"/>
    <col min="15857" max="15857" width="9.7109375" style="63" customWidth="1"/>
    <col min="15858" max="15858" width="8.28515625" style="63" customWidth="1"/>
    <col min="15859" max="15859" width="8.5703125" style="63" customWidth="1"/>
    <col min="15860" max="15860" width="9.7109375" style="63" customWidth="1"/>
    <col min="15861" max="15861" width="9.28515625" style="63" customWidth="1"/>
    <col min="15862" max="15862" width="8.42578125" style="63" customWidth="1"/>
    <col min="15863" max="15864" width="8.5703125" style="63" customWidth="1"/>
    <col min="15865" max="15865" width="11.42578125" style="63"/>
    <col min="15866" max="15875" width="11.42578125" style="63" customWidth="1"/>
    <col min="15876" max="15883" width="11.42578125" style="63"/>
    <col min="15884" max="15884" width="3.7109375" style="63" customWidth="1"/>
    <col min="15885" max="16110" width="11.42578125" style="63"/>
    <col min="16111" max="16111" width="6.42578125" style="63" customWidth="1"/>
    <col min="16112" max="16112" width="8.42578125" style="63" customWidth="1"/>
    <col min="16113" max="16113" width="9.7109375" style="63" customWidth="1"/>
    <col min="16114" max="16114" width="8.28515625" style="63" customWidth="1"/>
    <col min="16115" max="16115" width="8.5703125" style="63" customWidth="1"/>
    <col min="16116" max="16116" width="9.7109375" style="63" customWidth="1"/>
    <col min="16117" max="16117" width="9.28515625" style="63" customWidth="1"/>
    <col min="16118" max="16118" width="8.42578125" style="63" customWidth="1"/>
    <col min="16119" max="16120" width="8.5703125" style="63" customWidth="1"/>
    <col min="16121" max="16121" width="11.42578125" style="63"/>
    <col min="16122" max="16131" width="11.42578125" style="63" customWidth="1"/>
    <col min="16132" max="16139" width="11.42578125" style="63"/>
    <col min="16140" max="16140" width="3.7109375" style="63" customWidth="1"/>
    <col min="16141" max="16384" width="11.42578125" style="63"/>
  </cols>
  <sheetData>
    <row r="1" spans="1:14" s="10" customFormat="1" ht="22.15" customHeight="1" x14ac:dyDescent="0.3">
      <c r="A1" s="15" t="str">
        <f>CONCATENATE(Inhalt_K1!B33,"  ",Inhalt_K1!C33)</f>
        <v>104  Entwicklung der Lufttemperatur, Sonnenscheindauer und Niederschlagsmenge 1986 - 2024</v>
      </c>
      <c r="F1" s="12"/>
      <c r="G1" s="12"/>
      <c r="H1" s="12"/>
      <c r="I1" s="12"/>
      <c r="J1" s="12"/>
      <c r="K1" s="12"/>
      <c r="L1" s="12"/>
      <c r="M1" s="12"/>
      <c r="N1" s="12"/>
    </row>
    <row r="2" spans="1:14" ht="7.5" customHeight="1" x14ac:dyDescent="0.25"/>
    <row r="3" spans="1:14" ht="15" customHeight="1" x14ac:dyDescent="0.25">
      <c r="A3" s="341" t="s">
        <v>277</v>
      </c>
      <c r="B3" s="338" t="s">
        <v>388</v>
      </c>
      <c r="C3" s="347"/>
      <c r="D3" s="348"/>
      <c r="E3" s="347" t="s">
        <v>500</v>
      </c>
      <c r="F3" s="347"/>
      <c r="G3" s="348"/>
      <c r="H3" s="338" t="s">
        <v>501</v>
      </c>
      <c r="I3" s="347"/>
      <c r="J3" s="347"/>
    </row>
    <row r="4" spans="1:14" ht="15" customHeight="1" x14ac:dyDescent="0.25">
      <c r="A4" s="342"/>
      <c r="B4" s="340"/>
      <c r="C4" s="352"/>
      <c r="D4" s="353"/>
      <c r="E4" s="354"/>
      <c r="F4" s="354"/>
      <c r="G4" s="355"/>
      <c r="H4" s="339"/>
      <c r="I4" s="354"/>
      <c r="J4" s="354"/>
    </row>
    <row r="5" spans="1:14" ht="15" customHeight="1" x14ac:dyDescent="0.25">
      <c r="A5" s="343"/>
      <c r="B5" s="142" t="s">
        <v>499</v>
      </c>
      <c r="C5" s="142" t="s">
        <v>498</v>
      </c>
      <c r="D5" s="142" t="s">
        <v>620</v>
      </c>
      <c r="E5" s="142" t="s">
        <v>499</v>
      </c>
      <c r="F5" s="142" t="s">
        <v>498</v>
      </c>
      <c r="G5" s="142" t="s">
        <v>620</v>
      </c>
      <c r="H5" s="142" t="s">
        <v>499</v>
      </c>
      <c r="I5" s="142" t="s">
        <v>498</v>
      </c>
      <c r="J5" s="182" t="s">
        <v>620</v>
      </c>
    </row>
    <row r="6" spans="1:14" ht="21" customHeight="1" x14ac:dyDescent="0.3">
      <c r="A6" s="143" t="s">
        <v>278</v>
      </c>
      <c r="B6" s="56">
        <v>1.2933333333333337</v>
      </c>
      <c r="C6" s="56">
        <v>1.2666666666666666</v>
      </c>
      <c r="D6" s="56">
        <v>2.677777777777778</v>
      </c>
      <c r="E6" s="56">
        <v>45.506666666666682</v>
      </c>
      <c r="F6" s="56">
        <v>37.126666666666672</v>
      </c>
      <c r="G6" s="56">
        <v>36.344444444444441</v>
      </c>
      <c r="H6" s="56">
        <v>61.019999999999996</v>
      </c>
      <c r="I6" s="56">
        <v>58.246666666666663</v>
      </c>
      <c r="J6" s="56">
        <v>35.74444444444444</v>
      </c>
      <c r="L6" s="276"/>
      <c r="M6" s="275"/>
    </row>
    <row r="7" spans="1:14" ht="15" customHeight="1" x14ac:dyDescent="0.3">
      <c r="A7" s="143" t="s">
        <v>279</v>
      </c>
      <c r="B7" s="56">
        <v>1.6333333333333333</v>
      </c>
      <c r="C7" s="56">
        <v>1.5466666666666669</v>
      </c>
      <c r="D7" s="56">
        <v>3.4000000000000004</v>
      </c>
      <c r="E7" s="56">
        <v>62.159999999999989</v>
      </c>
      <c r="F7" s="56">
        <v>62.560000000000009</v>
      </c>
      <c r="G7" s="56">
        <v>67.444444444444443</v>
      </c>
      <c r="H7" s="56">
        <v>49.413333333333327</v>
      </c>
      <c r="I7" s="56">
        <v>44.426666666666662</v>
      </c>
      <c r="J7" s="56">
        <v>50.122222222222227</v>
      </c>
      <c r="L7" s="276"/>
      <c r="M7" s="275"/>
    </row>
    <row r="8" spans="1:14" ht="15" customHeight="1" x14ac:dyDescent="0.3">
      <c r="A8" s="144" t="s">
        <v>280</v>
      </c>
      <c r="B8" s="56">
        <v>4.0266666666666664</v>
      </c>
      <c r="C8" s="56">
        <v>4.1533333333333333</v>
      </c>
      <c r="D8" s="56">
        <v>5.0999999999999996</v>
      </c>
      <c r="E8" s="56">
        <v>111.18666666666668</v>
      </c>
      <c r="F8" s="56">
        <v>124.82</v>
      </c>
      <c r="G8" s="56">
        <v>123.03333333333336</v>
      </c>
      <c r="H8" s="56">
        <v>56.466666666666676</v>
      </c>
      <c r="I8" s="56">
        <v>41.713333333333345</v>
      </c>
      <c r="J8" s="56">
        <v>59.077777777777783</v>
      </c>
      <c r="L8" s="276"/>
      <c r="M8" s="275"/>
    </row>
    <row r="9" spans="1:14" ht="15" customHeight="1" x14ac:dyDescent="0.3">
      <c r="A9" s="55" t="s">
        <v>281</v>
      </c>
      <c r="B9" s="56">
        <v>7.6866666666666665</v>
      </c>
      <c r="C9" s="56">
        <v>8.6466666666666683</v>
      </c>
      <c r="D9" s="56">
        <v>8.1555555555555568</v>
      </c>
      <c r="E9" s="56">
        <v>167.21333333333331</v>
      </c>
      <c r="F9" s="56">
        <v>187.12</v>
      </c>
      <c r="G9" s="56">
        <v>199.63333333333333</v>
      </c>
      <c r="H9" s="56">
        <v>42.033333333333331</v>
      </c>
      <c r="I9" s="56">
        <v>37.026666666666664</v>
      </c>
      <c r="J9" s="56">
        <v>65.399999999999991</v>
      </c>
      <c r="L9" s="276"/>
      <c r="M9" s="275"/>
    </row>
    <row r="10" spans="1:14" ht="15" customHeight="1" x14ac:dyDescent="0.3">
      <c r="A10" s="55" t="s">
        <v>282</v>
      </c>
      <c r="B10" s="56">
        <v>12.366666666666667</v>
      </c>
      <c r="C10" s="56">
        <v>12.566666666666666</v>
      </c>
      <c r="D10" s="56">
        <v>13.077777777777776</v>
      </c>
      <c r="E10" s="56">
        <v>242.47333333333336</v>
      </c>
      <c r="F10" s="56">
        <v>217.7</v>
      </c>
      <c r="G10" s="56">
        <v>238.45555555555555</v>
      </c>
      <c r="H10" s="56">
        <v>45.379999999999995</v>
      </c>
      <c r="I10" s="56">
        <v>55.860000000000007</v>
      </c>
      <c r="J10" s="56">
        <v>63.93333333333333</v>
      </c>
      <c r="L10" s="276"/>
      <c r="M10" s="275"/>
    </row>
    <row r="11" spans="1:14" ht="15" customHeight="1" x14ac:dyDescent="0.3">
      <c r="A11" s="55" t="s">
        <v>283</v>
      </c>
      <c r="B11" s="56">
        <v>15.04</v>
      </c>
      <c r="C11" s="56">
        <v>15.54</v>
      </c>
      <c r="D11" s="56">
        <v>17.388888888888889</v>
      </c>
      <c r="E11" s="56">
        <v>204.27333333333337</v>
      </c>
      <c r="F11" s="56">
        <v>212.42000000000004</v>
      </c>
      <c r="G11" s="56">
        <v>250.85555555555553</v>
      </c>
      <c r="H11" s="56">
        <v>69.106666666666655</v>
      </c>
      <c r="I11" s="56">
        <v>63.426666666666662</v>
      </c>
      <c r="J11" s="56">
        <v>65.844444444444434</v>
      </c>
      <c r="L11" s="276"/>
      <c r="M11" s="275"/>
    </row>
    <row r="12" spans="1:14" ht="15" customHeight="1" x14ac:dyDescent="0.3">
      <c r="A12" s="55" t="s">
        <v>284</v>
      </c>
      <c r="B12" s="56">
        <v>17.339999999999996</v>
      </c>
      <c r="C12" s="56">
        <v>18.366666666666667</v>
      </c>
      <c r="D12" s="56">
        <v>17.944444444444443</v>
      </c>
      <c r="E12" s="56">
        <v>220.87333333333339</v>
      </c>
      <c r="F12" s="56">
        <v>225.63333333333333</v>
      </c>
      <c r="G12" s="56">
        <v>207.66666666666666</v>
      </c>
      <c r="H12" s="56">
        <v>69.86666666666666</v>
      </c>
      <c r="I12" s="56">
        <v>75.38000000000001</v>
      </c>
      <c r="J12" s="56">
        <v>69.922222222222231</v>
      </c>
      <c r="L12" s="276"/>
      <c r="M12" s="275"/>
    </row>
    <row r="13" spans="1:14" ht="15" customHeight="1" x14ac:dyDescent="0.3">
      <c r="A13" s="55" t="s">
        <v>285</v>
      </c>
      <c r="B13" s="56">
        <v>16.919999999999998</v>
      </c>
      <c r="C13" s="56">
        <v>17.686666666666667</v>
      </c>
      <c r="D13" s="56">
        <v>18.2</v>
      </c>
      <c r="E13" s="56">
        <v>206.40666666666667</v>
      </c>
      <c r="F13" s="56">
        <v>195.05333333333334</v>
      </c>
      <c r="G13" s="56">
        <v>210.05555555555557</v>
      </c>
      <c r="H13" s="56">
        <v>72.24666666666667</v>
      </c>
      <c r="I13" s="56">
        <v>85.78</v>
      </c>
      <c r="J13" s="56">
        <v>47.766666666666666</v>
      </c>
      <c r="L13" s="276"/>
      <c r="M13" s="275"/>
    </row>
    <row r="14" spans="1:14" ht="15" customHeight="1" x14ac:dyDescent="0.3">
      <c r="A14" s="55" t="s">
        <v>286</v>
      </c>
      <c r="B14" s="56">
        <v>13.059999999999999</v>
      </c>
      <c r="C14" s="56">
        <v>14.093333333333332</v>
      </c>
      <c r="D14" s="56">
        <v>14.988888888888889</v>
      </c>
      <c r="E14" s="56">
        <v>137.73333333333332</v>
      </c>
      <c r="F14" s="56">
        <v>153.96666666666667</v>
      </c>
      <c r="G14" s="56">
        <v>171.66666666666666</v>
      </c>
      <c r="H14" s="56">
        <v>60.286666666666669</v>
      </c>
      <c r="I14" s="56">
        <v>54.2</v>
      </c>
      <c r="J14" s="56">
        <v>42.722222222222229</v>
      </c>
      <c r="L14" s="276"/>
      <c r="M14" s="275"/>
    </row>
    <row r="15" spans="1:14" ht="15" customHeight="1" x14ac:dyDescent="0.3">
      <c r="A15" s="55" t="s">
        <v>287</v>
      </c>
      <c r="B15" s="56">
        <v>8.8333333333333357</v>
      </c>
      <c r="C15" s="56">
        <v>9.6</v>
      </c>
      <c r="D15" s="56">
        <v>10.888888888888889</v>
      </c>
      <c r="E15" s="56">
        <v>104.06000000000002</v>
      </c>
      <c r="F15" s="56">
        <v>111.06666666666666</v>
      </c>
      <c r="G15" s="56">
        <v>100.37777777777779</v>
      </c>
      <c r="H15" s="56">
        <v>58.573333333333331</v>
      </c>
      <c r="I15" s="56">
        <v>46.320000000000007</v>
      </c>
      <c r="J15" s="56">
        <v>43.533333333333331</v>
      </c>
      <c r="L15" s="276"/>
      <c r="M15" s="275"/>
    </row>
    <row r="16" spans="1:14" ht="15" customHeight="1" x14ac:dyDescent="0.3">
      <c r="A16" s="55" t="s">
        <v>288</v>
      </c>
      <c r="B16" s="56">
        <v>4.366666666666668</v>
      </c>
      <c r="C16" s="56">
        <v>5.7533333333333339</v>
      </c>
      <c r="D16" s="56">
        <v>5.8888888888888893</v>
      </c>
      <c r="E16" s="56">
        <v>48.31333333333334</v>
      </c>
      <c r="F16" s="56">
        <v>50.106666666666662</v>
      </c>
      <c r="G16" s="56">
        <v>46.333333333333336</v>
      </c>
      <c r="H16" s="56">
        <v>57.62</v>
      </c>
      <c r="I16" s="56">
        <v>57.073333333333345</v>
      </c>
      <c r="J16" s="56">
        <v>68.244444444444454</v>
      </c>
      <c r="L16" s="276"/>
      <c r="M16" s="275"/>
    </row>
    <row r="17" spans="1:14" ht="15" customHeight="1" x14ac:dyDescent="0.3">
      <c r="A17" s="55" t="s">
        <v>289</v>
      </c>
      <c r="B17" s="56">
        <v>1.9399999999999997</v>
      </c>
      <c r="C17" s="56">
        <v>2.38</v>
      </c>
      <c r="D17" s="56">
        <v>3.8333333333333335</v>
      </c>
      <c r="E17" s="56">
        <v>30.433333333333334</v>
      </c>
      <c r="F17" s="56">
        <v>33.346666666666671</v>
      </c>
      <c r="G17" s="56">
        <v>29.944444444444443</v>
      </c>
      <c r="H17" s="56">
        <v>71.760000000000005</v>
      </c>
      <c r="I17" s="56">
        <v>58.993333333333347</v>
      </c>
      <c r="J17" s="56">
        <v>45.722222222222221</v>
      </c>
      <c r="L17" s="276"/>
      <c r="M17" s="275"/>
    </row>
    <row r="18" spans="1:14" ht="15" customHeight="1" x14ac:dyDescent="0.3">
      <c r="A18" s="58" t="s">
        <v>357</v>
      </c>
      <c r="B18" s="149">
        <f t="shared" ref="B18:J18" si="0">SUM(B6:B17)/12</f>
        <v>8.7088888888888878</v>
      </c>
      <c r="C18" s="149">
        <f t="shared" si="0"/>
        <v>9.2999999999999989</v>
      </c>
      <c r="D18" s="149">
        <f t="shared" si="0"/>
        <v>10.128703703703703</v>
      </c>
      <c r="E18" s="149">
        <f t="shared" si="0"/>
        <v>131.71944444444446</v>
      </c>
      <c r="F18" s="149">
        <f t="shared" si="0"/>
        <v>134.24333333333331</v>
      </c>
      <c r="G18" s="149">
        <f t="shared" si="0"/>
        <v>140.15092592592592</v>
      </c>
      <c r="H18" s="149">
        <f t="shared" si="0"/>
        <v>59.481111111111112</v>
      </c>
      <c r="I18" s="149">
        <f t="shared" si="0"/>
        <v>56.537222222222233</v>
      </c>
      <c r="J18" s="149">
        <f t="shared" si="0"/>
        <v>54.836111111111101</v>
      </c>
      <c r="L18" s="276"/>
      <c r="M18" s="275"/>
      <c r="N18" s="275"/>
    </row>
    <row r="19" spans="1:14" ht="5.25" customHeight="1" x14ac:dyDescent="0.25">
      <c r="A19" s="147"/>
      <c r="B19" s="146"/>
      <c r="E19" s="146"/>
      <c r="H19" s="146"/>
    </row>
    <row r="20" spans="1:14" s="203" customFormat="1" ht="53.25" customHeight="1" x14ac:dyDescent="0.25">
      <c r="A20" s="356" t="s">
        <v>682</v>
      </c>
      <c r="B20" s="356"/>
      <c r="C20" s="356"/>
      <c r="D20" s="356"/>
      <c r="E20" s="356"/>
      <c r="F20" s="356"/>
      <c r="G20" s="356"/>
      <c r="H20" s="356"/>
      <c r="I20" s="356"/>
      <c r="J20" s="356"/>
    </row>
    <row r="21" spans="1:14" ht="43.5" customHeight="1" x14ac:dyDescent="0.25"/>
    <row r="22" spans="1:14" ht="30.75" customHeight="1" x14ac:dyDescent="0.25">
      <c r="A22" s="181"/>
      <c r="B22" s="181"/>
      <c r="C22" s="181"/>
      <c r="D22" s="181"/>
      <c r="E22" s="181"/>
      <c r="F22" s="181"/>
      <c r="G22" s="181"/>
      <c r="H22" s="181"/>
      <c r="I22" s="181"/>
      <c r="J22" s="181"/>
    </row>
    <row r="23" spans="1:14" x14ac:dyDescent="0.25">
      <c r="K23" s="63" t="s">
        <v>656</v>
      </c>
    </row>
    <row r="24" spans="1:14" x14ac:dyDescent="0.25">
      <c r="K24" s="63" t="s">
        <v>444</v>
      </c>
    </row>
    <row r="25" spans="1:14" x14ac:dyDescent="0.25">
      <c r="K25" s="63" t="s">
        <v>445</v>
      </c>
    </row>
    <row r="26" spans="1:14" x14ac:dyDescent="0.25">
      <c r="K26" s="63" t="s">
        <v>280</v>
      </c>
    </row>
    <row r="27" spans="1:14" x14ac:dyDescent="0.25">
      <c r="K27" s="63" t="s">
        <v>281</v>
      </c>
    </row>
    <row r="28" spans="1:14" x14ac:dyDescent="0.25">
      <c r="K28" s="63" t="s">
        <v>282</v>
      </c>
    </row>
    <row r="29" spans="1:14" x14ac:dyDescent="0.25">
      <c r="K29" s="63" t="s">
        <v>283</v>
      </c>
    </row>
    <row r="30" spans="1:14" x14ac:dyDescent="0.25">
      <c r="K30" s="63" t="s">
        <v>284</v>
      </c>
    </row>
    <row r="31" spans="1:14" x14ac:dyDescent="0.25">
      <c r="K31" s="63" t="s">
        <v>450</v>
      </c>
    </row>
    <row r="32" spans="1:14" x14ac:dyDescent="0.25">
      <c r="A32" s="68"/>
      <c r="K32" s="63" t="s">
        <v>451</v>
      </c>
    </row>
    <row r="33" spans="11:11" x14ac:dyDescent="0.25">
      <c r="K33" s="63" t="s">
        <v>452</v>
      </c>
    </row>
    <row r="34" spans="11:11" x14ac:dyDescent="0.25">
      <c r="K34" s="63" t="s">
        <v>453</v>
      </c>
    </row>
    <row r="35" spans="11:11" x14ac:dyDescent="0.25">
      <c r="K35" s="63" t="s">
        <v>454</v>
      </c>
    </row>
    <row r="49" spans="1:1" x14ac:dyDescent="0.25">
      <c r="A49" s="67" t="s">
        <v>663</v>
      </c>
    </row>
    <row r="97" spans="1:9" ht="74.25" customHeight="1" x14ac:dyDescent="0.25"/>
    <row r="106" spans="1:9" x14ac:dyDescent="0.25">
      <c r="A106" s="334" t="s">
        <v>664</v>
      </c>
      <c r="B106" s="334"/>
      <c r="C106" s="334"/>
      <c r="D106" s="334"/>
      <c r="E106" s="334"/>
      <c r="F106" s="334"/>
      <c r="G106" s="334"/>
      <c r="H106" s="334"/>
      <c r="I106" s="334"/>
    </row>
    <row r="135" spans="1:1" x14ac:dyDescent="0.25">
      <c r="A135" s="68"/>
    </row>
    <row r="138" spans="1:1" x14ac:dyDescent="0.25">
      <c r="A138" s="67" t="s">
        <v>433</v>
      </c>
    </row>
  </sheetData>
  <mergeCells count="6">
    <mergeCell ref="A3:A5"/>
    <mergeCell ref="B3:D4"/>
    <mergeCell ref="E3:G4"/>
    <mergeCell ref="H3:J4"/>
    <mergeCell ref="A106:I106"/>
    <mergeCell ref="A20:J20"/>
  </mergeCells>
  <conditionalFormatting sqref="B6:J18">
    <cfRule type="cellIs" dxfId="8" priority="37" stopIfTrue="1" operator="equal">
      <formula>"x"</formula>
    </cfRule>
  </conditionalFormatting>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J183"/>
  <sheetViews>
    <sheetView showGridLines="0" view="pageLayout" zoomScale="85" zoomScaleNormal="55" zoomScaleSheetLayoutView="115" zoomScalePageLayoutView="85" workbookViewId="0">
      <selection activeCell="K40" sqref="K40"/>
    </sheetView>
  </sheetViews>
  <sheetFormatPr baseColWidth="10" defaultRowHeight="12.75" outlineLevelRow="1" outlineLevelCol="1" x14ac:dyDescent="0.25"/>
  <cols>
    <col min="1" max="1" width="6.140625" style="67" customWidth="1"/>
    <col min="2" max="2" width="6.7109375" style="63" customWidth="1"/>
    <col min="3" max="3" width="13.42578125" style="63" customWidth="1"/>
    <col min="4" max="4" width="12.42578125" style="63" customWidth="1"/>
    <col min="5" max="5" width="15.140625" style="63" customWidth="1"/>
    <col min="6" max="6" width="15.7109375" style="63" customWidth="1"/>
    <col min="7" max="7" width="15.42578125" style="63" customWidth="1"/>
    <col min="8" max="8" width="9.28515625" style="63" hidden="1" customWidth="1" outlineLevel="1"/>
    <col min="9" max="9" width="9.5703125" style="63" hidden="1" customWidth="1" outlineLevel="1"/>
    <col min="10" max="10" width="10.42578125" style="63" hidden="1" customWidth="1" outlineLevel="1"/>
    <col min="11" max="11" width="6.7109375" style="63" hidden="1" customWidth="1" outlineLevel="1"/>
    <col min="12" max="12" width="3.7109375" style="63" hidden="1" customWidth="1" outlineLevel="1"/>
    <col min="13" max="21" width="0" style="63" hidden="1" customWidth="1" outlineLevel="1"/>
    <col min="22" max="22" width="11.42578125" style="63" collapsed="1"/>
    <col min="23" max="238" width="11.42578125" style="63"/>
    <col min="239" max="239" width="6.42578125" style="63" customWidth="1"/>
    <col min="240" max="240" width="8.42578125" style="63" customWidth="1"/>
    <col min="241" max="241" width="9.7109375" style="63" customWidth="1"/>
    <col min="242" max="242" width="8.28515625" style="63" customWidth="1"/>
    <col min="243" max="243" width="8.5703125" style="63" customWidth="1"/>
    <col min="244" max="244" width="9.7109375" style="63" customWidth="1"/>
    <col min="245" max="245" width="9.28515625" style="63" customWidth="1"/>
    <col min="246" max="246" width="8.42578125" style="63" customWidth="1"/>
    <col min="247" max="248" width="8.5703125" style="63" customWidth="1"/>
    <col min="249" max="249" width="11.42578125" style="63"/>
    <col min="250" max="259" width="11.42578125" style="63" customWidth="1"/>
    <col min="260" max="267" width="11.42578125" style="63"/>
    <col min="268" max="268" width="3.7109375" style="63" customWidth="1"/>
    <col min="269" max="494" width="11.42578125" style="63"/>
    <col min="495" max="495" width="6.42578125" style="63" customWidth="1"/>
    <col min="496" max="496" width="8.42578125" style="63" customWidth="1"/>
    <col min="497" max="497" width="9.7109375" style="63" customWidth="1"/>
    <col min="498" max="498" width="8.28515625" style="63" customWidth="1"/>
    <col min="499" max="499" width="8.5703125" style="63" customWidth="1"/>
    <col min="500" max="500" width="9.7109375" style="63" customWidth="1"/>
    <col min="501" max="501" width="9.28515625" style="63" customWidth="1"/>
    <col min="502" max="502" width="8.42578125" style="63" customWidth="1"/>
    <col min="503" max="504" width="8.5703125" style="63" customWidth="1"/>
    <col min="505" max="505" width="11.42578125" style="63"/>
    <col min="506" max="515" width="11.42578125" style="63" customWidth="1"/>
    <col min="516" max="523" width="11.42578125" style="63"/>
    <col min="524" max="524" width="3.7109375" style="63" customWidth="1"/>
    <col min="525" max="750" width="11.42578125" style="63"/>
    <col min="751" max="751" width="6.42578125" style="63" customWidth="1"/>
    <col min="752" max="752" width="8.42578125" style="63" customWidth="1"/>
    <col min="753" max="753" width="9.7109375" style="63" customWidth="1"/>
    <col min="754" max="754" width="8.28515625" style="63" customWidth="1"/>
    <col min="755" max="755" width="8.5703125" style="63" customWidth="1"/>
    <col min="756" max="756" width="9.7109375" style="63" customWidth="1"/>
    <col min="757" max="757" width="9.28515625" style="63" customWidth="1"/>
    <col min="758" max="758" width="8.42578125" style="63" customWidth="1"/>
    <col min="759" max="760" width="8.5703125" style="63" customWidth="1"/>
    <col min="761" max="761" width="11.42578125" style="63"/>
    <col min="762" max="771" width="11.42578125" style="63" customWidth="1"/>
    <col min="772" max="779" width="11.42578125" style="63"/>
    <col min="780" max="780" width="3.7109375" style="63" customWidth="1"/>
    <col min="781" max="1006" width="11.42578125" style="63"/>
    <col min="1007" max="1007" width="6.42578125" style="63" customWidth="1"/>
    <col min="1008" max="1008" width="8.42578125" style="63" customWidth="1"/>
    <col min="1009" max="1009" width="9.7109375" style="63" customWidth="1"/>
    <col min="1010" max="1010" width="8.28515625" style="63" customWidth="1"/>
    <col min="1011" max="1011" width="8.5703125" style="63" customWidth="1"/>
    <col min="1012" max="1012" width="9.7109375" style="63" customWidth="1"/>
    <col min="1013" max="1013" width="9.28515625" style="63" customWidth="1"/>
    <col min="1014" max="1014" width="8.42578125" style="63" customWidth="1"/>
    <col min="1015" max="1016" width="8.5703125" style="63" customWidth="1"/>
    <col min="1017" max="1017" width="11.42578125" style="63"/>
    <col min="1018" max="1027" width="11.42578125" style="63" customWidth="1"/>
    <col min="1028" max="1035" width="11.42578125" style="63"/>
    <col min="1036" max="1036" width="3.7109375" style="63" customWidth="1"/>
    <col min="1037" max="1262" width="11.42578125" style="63"/>
    <col min="1263" max="1263" width="6.42578125" style="63" customWidth="1"/>
    <col min="1264" max="1264" width="8.42578125" style="63" customWidth="1"/>
    <col min="1265" max="1265" width="9.7109375" style="63" customWidth="1"/>
    <col min="1266" max="1266" width="8.28515625" style="63" customWidth="1"/>
    <col min="1267" max="1267" width="8.5703125" style="63" customWidth="1"/>
    <col min="1268" max="1268" width="9.7109375" style="63" customWidth="1"/>
    <col min="1269" max="1269" width="9.28515625" style="63" customWidth="1"/>
    <col min="1270" max="1270" width="8.42578125" style="63" customWidth="1"/>
    <col min="1271" max="1272" width="8.5703125" style="63" customWidth="1"/>
    <col min="1273" max="1273" width="11.42578125" style="63"/>
    <col min="1274" max="1283" width="11.42578125" style="63" customWidth="1"/>
    <col min="1284" max="1291" width="11.42578125" style="63"/>
    <col min="1292" max="1292" width="3.7109375" style="63" customWidth="1"/>
    <col min="1293" max="1518" width="11.42578125" style="63"/>
    <col min="1519" max="1519" width="6.42578125" style="63" customWidth="1"/>
    <col min="1520" max="1520" width="8.42578125" style="63" customWidth="1"/>
    <col min="1521" max="1521" width="9.7109375" style="63" customWidth="1"/>
    <col min="1522" max="1522" width="8.28515625" style="63" customWidth="1"/>
    <col min="1523" max="1523" width="8.5703125" style="63" customWidth="1"/>
    <col min="1524" max="1524" width="9.7109375" style="63" customWidth="1"/>
    <col min="1525" max="1525" width="9.28515625" style="63" customWidth="1"/>
    <col min="1526" max="1526" width="8.42578125" style="63" customWidth="1"/>
    <col min="1527" max="1528" width="8.5703125" style="63" customWidth="1"/>
    <col min="1529" max="1529" width="11.42578125" style="63"/>
    <col min="1530" max="1539" width="11.42578125" style="63" customWidth="1"/>
    <col min="1540" max="1547" width="11.42578125" style="63"/>
    <col min="1548" max="1548" width="3.7109375" style="63" customWidth="1"/>
    <col min="1549" max="1774" width="11.42578125" style="63"/>
    <col min="1775" max="1775" width="6.42578125" style="63" customWidth="1"/>
    <col min="1776" max="1776" width="8.42578125" style="63" customWidth="1"/>
    <col min="1777" max="1777" width="9.7109375" style="63" customWidth="1"/>
    <col min="1778" max="1778" width="8.28515625" style="63" customWidth="1"/>
    <col min="1779" max="1779" width="8.5703125" style="63" customWidth="1"/>
    <col min="1780" max="1780" width="9.7109375" style="63" customWidth="1"/>
    <col min="1781" max="1781" width="9.28515625" style="63" customWidth="1"/>
    <col min="1782" max="1782" width="8.42578125" style="63" customWidth="1"/>
    <col min="1783" max="1784" width="8.5703125" style="63" customWidth="1"/>
    <col min="1785" max="1785" width="11.42578125" style="63"/>
    <col min="1786" max="1795" width="11.42578125" style="63" customWidth="1"/>
    <col min="1796" max="1803" width="11.42578125" style="63"/>
    <col min="1804" max="1804" width="3.7109375" style="63" customWidth="1"/>
    <col min="1805" max="2030" width="11.42578125" style="63"/>
    <col min="2031" max="2031" width="6.42578125" style="63" customWidth="1"/>
    <col min="2032" max="2032" width="8.42578125" style="63" customWidth="1"/>
    <col min="2033" max="2033" width="9.7109375" style="63" customWidth="1"/>
    <col min="2034" max="2034" width="8.28515625" style="63" customWidth="1"/>
    <col min="2035" max="2035" width="8.5703125" style="63" customWidth="1"/>
    <col min="2036" max="2036" width="9.7109375" style="63" customWidth="1"/>
    <col min="2037" max="2037" width="9.28515625" style="63" customWidth="1"/>
    <col min="2038" max="2038" width="8.42578125" style="63" customWidth="1"/>
    <col min="2039" max="2040" width="8.5703125" style="63" customWidth="1"/>
    <col min="2041" max="2041" width="11.42578125" style="63"/>
    <col min="2042" max="2051" width="11.42578125" style="63" customWidth="1"/>
    <col min="2052" max="2059" width="11.42578125" style="63"/>
    <col min="2060" max="2060" width="3.7109375" style="63" customWidth="1"/>
    <col min="2061" max="2286" width="11.42578125" style="63"/>
    <col min="2287" max="2287" width="6.42578125" style="63" customWidth="1"/>
    <col min="2288" max="2288" width="8.42578125" style="63" customWidth="1"/>
    <col min="2289" max="2289" width="9.7109375" style="63" customWidth="1"/>
    <col min="2290" max="2290" width="8.28515625" style="63" customWidth="1"/>
    <col min="2291" max="2291" width="8.5703125" style="63" customWidth="1"/>
    <col min="2292" max="2292" width="9.7109375" style="63" customWidth="1"/>
    <col min="2293" max="2293" width="9.28515625" style="63" customWidth="1"/>
    <col min="2294" max="2294" width="8.42578125" style="63" customWidth="1"/>
    <col min="2295" max="2296" width="8.5703125" style="63" customWidth="1"/>
    <col min="2297" max="2297" width="11.42578125" style="63"/>
    <col min="2298" max="2307" width="11.42578125" style="63" customWidth="1"/>
    <col min="2308" max="2315" width="11.42578125" style="63"/>
    <col min="2316" max="2316" width="3.7109375" style="63" customWidth="1"/>
    <col min="2317" max="2542" width="11.42578125" style="63"/>
    <col min="2543" max="2543" width="6.42578125" style="63" customWidth="1"/>
    <col min="2544" max="2544" width="8.42578125" style="63" customWidth="1"/>
    <col min="2545" max="2545" width="9.7109375" style="63" customWidth="1"/>
    <col min="2546" max="2546" width="8.28515625" style="63" customWidth="1"/>
    <col min="2547" max="2547" width="8.5703125" style="63" customWidth="1"/>
    <col min="2548" max="2548" width="9.7109375" style="63" customWidth="1"/>
    <col min="2549" max="2549" width="9.28515625" style="63" customWidth="1"/>
    <col min="2550" max="2550" width="8.42578125" style="63" customWidth="1"/>
    <col min="2551" max="2552" width="8.5703125" style="63" customWidth="1"/>
    <col min="2553" max="2553" width="11.42578125" style="63"/>
    <col min="2554" max="2563" width="11.42578125" style="63" customWidth="1"/>
    <col min="2564" max="2571" width="11.42578125" style="63"/>
    <col min="2572" max="2572" width="3.7109375" style="63" customWidth="1"/>
    <col min="2573" max="2798" width="11.42578125" style="63"/>
    <col min="2799" max="2799" width="6.42578125" style="63" customWidth="1"/>
    <col min="2800" max="2800" width="8.42578125" style="63" customWidth="1"/>
    <col min="2801" max="2801" width="9.7109375" style="63" customWidth="1"/>
    <col min="2802" max="2802" width="8.28515625" style="63" customWidth="1"/>
    <col min="2803" max="2803" width="8.5703125" style="63" customWidth="1"/>
    <col min="2804" max="2804" width="9.7109375" style="63" customWidth="1"/>
    <col min="2805" max="2805" width="9.28515625" style="63" customWidth="1"/>
    <col min="2806" max="2806" width="8.42578125" style="63" customWidth="1"/>
    <col min="2807" max="2808" width="8.5703125" style="63" customWidth="1"/>
    <col min="2809" max="2809" width="11.42578125" style="63"/>
    <col min="2810" max="2819" width="11.42578125" style="63" customWidth="1"/>
    <col min="2820" max="2827" width="11.42578125" style="63"/>
    <col min="2828" max="2828" width="3.7109375" style="63" customWidth="1"/>
    <col min="2829" max="3054" width="11.42578125" style="63"/>
    <col min="3055" max="3055" width="6.42578125" style="63" customWidth="1"/>
    <col min="3056" max="3056" width="8.42578125" style="63" customWidth="1"/>
    <col min="3057" max="3057" width="9.7109375" style="63" customWidth="1"/>
    <col min="3058" max="3058" width="8.28515625" style="63" customWidth="1"/>
    <col min="3059" max="3059" width="8.5703125" style="63" customWidth="1"/>
    <col min="3060" max="3060" width="9.7109375" style="63" customWidth="1"/>
    <col min="3061" max="3061" width="9.28515625" style="63" customWidth="1"/>
    <col min="3062" max="3062" width="8.42578125" style="63" customWidth="1"/>
    <col min="3063" max="3064" width="8.5703125" style="63" customWidth="1"/>
    <col min="3065" max="3065" width="11.42578125" style="63"/>
    <col min="3066" max="3075" width="11.42578125" style="63" customWidth="1"/>
    <col min="3076" max="3083" width="11.42578125" style="63"/>
    <col min="3084" max="3084" width="3.7109375" style="63" customWidth="1"/>
    <col min="3085" max="3310" width="11.42578125" style="63"/>
    <col min="3311" max="3311" width="6.42578125" style="63" customWidth="1"/>
    <col min="3312" max="3312" width="8.42578125" style="63" customWidth="1"/>
    <col min="3313" max="3313" width="9.7109375" style="63" customWidth="1"/>
    <col min="3314" max="3314" width="8.28515625" style="63" customWidth="1"/>
    <col min="3315" max="3315" width="8.5703125" style="63" customWidth="1"/>
    <col min="3316" max="3316" width="9.7109375" style="63" customWidth="1"/>
    <col min="3317" max="3317" width="9.28515625" style="63" customWidth="1"/>
    <col min="3318" max="3318" width="8.42578125" style="63" customWidth="1"/>
    <col min="3319" max="3320" width="8.5703125" style="63" customWidth="1"/>
    <col min="3321" max="3321" width="11.42578125" style="63"/>
    <col min="3322" max="3331" width="11.42578125" style="63" customWidth="1"/>
    <col min="3332" max="3339" width="11.42578125" style="63"/>
    <col min="3340" max="3340" width="3.7109375" style="63" customWidth="1"/>
    <col min="3341" max="3566" width="11.42578125" style="63"/>
    <col min="3567" max="3567" width="6.42578125" style="63" customWidth="1"/>
    <col min="3568" max="3568" width="8.42578125" style="63" customWidth="1"/>
    <col min="3569" max="3569" width="9.7109375" style="63" customWidth="1"/>
    <col min="3570" max="3570" width="8.28515625" style="63" customWidth="1"/>
    <col min="3571" max="3571" width="8.5703125" style="63" customWidth="1"/>
    <col min="3572" max="3572" width="9.7109375" style="63" customWidth="1"/>
    <col min="3573" max="3573" width="9.28515625" style="63" customWidth="1"/>
    <col min="3574" max="3574" width="8.42578125" style="63" customWidth="1"/>
    <col min="3575" max="3576" width="8.5703125" style="63" customWidth="1"/>
    <col min="3577" max="3577" width="11.42578125" style="63"/>
    <col min="3578" max="3587" width="11.42578125" style="63" customWidth="1"/>
    <col min="3588" max="3595" width="11.42578125" style="63"/>
    <col min="3596" max="3596" width="3.7109375" style="63" customWidth="1"/>
    <col min="3597" max="3822" width="11.42578125" style="63"/>
    <col min="3823" max="3823" width="6.42578125" style="63" customWidth="1"/>
    <col min="3824" max="3824" width="8.42578125" style="63" customWidth="1"/>
    <col min="3825" max="3825" width="9.7109375" style="63" customWidth="1"/>
    <col min="3826" max="3826" width="8.28515625" style="63" customWidth="1"/>
    <col min="3827" max="3827" width="8.5703125" style="63" customWidth="1"/>
    <col min="3828" max="3828" width="9.7109375" style="63" customWidth="1"/>
    <col min="3829" max="3829" width="9.28515625" style="63" customWidth="1"/>
    <col min="3830" max="3830" width="8.42578125" style="63" customWidth="1"/>
    <col min="3831" max="3832" width="8.5703125" style="63" customWidth="1"/>
    <col min="3833" max="3833" width="11.42578125" style="63"/>
    <col min="3834" max="3843" width="11.42578125" style="63" customWidth="1"/>
    <col min="3844" max="3851" width="11.42578125" style="63"/>
    <col min="3852" max="3852" width="3.7109375" style="63" customWidth="1"/>
    <col min="3853" max="4078" width="11.42578125" style="63"/>
    <col min="4079" max="4079" width="6.42578125" style="63" customWidth="1"/>
    <col min="4080" max="4080" width="8.42578125" style="63" customWidth="1"/>
    <col min="4081" max="4081" width="9.7109375" style="63" customWidth="1"/>
    <col min="4082" max="4082" width="8.28515625" style="63" customWidth="1"/>
    <col min="4083" max="4083" width="8.5703125" style="63" customWidth="1"/>
    <col min="4084" max="4084" width="9.7109375" style="63" customWidth="1"/>
    <col min="4085" max="4085" width="9.28515625" style="63" customWidth="1"/>
    <col min="4086" max="4086" width="8.42578125" style="63" customWidth="1"/>
    <col min="4087" max="4088" width="8.5703125" style="63" customWidth="1"/>
    <col min="4089" max="4089" width="11.42578125" style="63"/>
    <col min="4090" max="4099" width="11.42578125" style="63" customWidth="1"/>
    <col min="4100" max="4107" width="11.42578125" style="63"/>
    <col min="4108" max="4108" width="3.7109375" style="63" customWidth="1"/>
    <col min="4109" max="4334" width="11.42578125" style="63"/>
    <col min="4335" max="4335" width="6.42578125" style="63" customWidth="1"/>
    <col min="4336" max="4336" width="8.42578125" style="63" customWidth="1"/>
    <col min="4337" max="4337" width="9.7109375" style="63" customWidth="1"/>
    <col min="4338" max="4338" width="8.28515625" style="63" customWidth="1"/>
    <col min="4339" max="4339" width="8.5703125" style="63" customWidth="1"/>
    <col min="4340" max="4340" width="9.7109375" style="63" customWidth="1"/>
    <col min="4341" max="4341" width="9.28515625" style="63" customWidth="1"/>
    <col min="4342" max="4342" width="8.42578125" style="63" customWidth="1"/>
    <col min="4343" max="4344" width="8.5703125" style="63" customWidth="1"/>
    <col min="4345" max="4345" width="11.42578125" style="63"/>
    <col min="4346" max="4355" width="11.42578125" style="63" customWidth="1"/>
    <col min="4356" max="4363" width="11.42578125" style="63"/>
    <col min="4364" max="4364" width="3.7109375" style="63" customWidth="1"/>
    <col min="4365" max="4590" width="11.42578125" style="63"/>
    <col min="4591" max="4591" width="6.42578125" style="63" customWidth="1"/>
    <col min="4592" max="4592" width="8.42578125" style="63" customWidth="1"/>
    <col min="4593" max="4593" width="9.7109375" style="63" customWidth="1"/>
    <col min="4594" max="4594" width="8.28515625" style="63" customWidth="1"/>
    <col min="4595" max="4595" width="8.5703125" style="63" customWidth="1"/>
    <col min="4596" max="4596" width="9.7109375" style="63" customWidth="1"/>
    <col min="4597" max="4597" width="9.28515625" style="63" customWidth="1"/>
    <col min="4598" max="4598" width="8.42578125" style="63" customWidth="1"/>
    <col min="4599" max="4600" width="8.5703125" style="63" customWidth="1"/>
    <col min="4601" max="4601" width="11.42578125" style="63"/>
    <col min="4602" max="4611" width="11.42578125" style="63" customWidth="1"/>
    <col min="4612" max="4619" width="11.42578125" style="63"/>
    <col min="4620" max="4620" width="3.7109375" style="63" customWidth="1"/>
    <col min="4621" max="4846" width="11.42578125" style="63"/>
    <col min="4847" max="4847" width="6.42578125" style="63" customWidth="1"/>
    <col min="4848" max="4848" width="8.42578125" style="63" customWidth="1"/>
    <col min="4849" max="4849" width="9.7109375" style="63" customWidth="1"/>
    <col min="4850" max="4850" width="8.28515625" style="63" customWidth="1"/>
    <col min="4851" max="4851" width="8.5703125" style="63" customWidth="1"/>
    <col min="4852" max="4852" width="9.7109375" style="63" customWidth="1"/>
    <col min="4853" max="4853" width="9.28515625" style="63" customWidth="1"/>
    <col min="4854" max="4854" width="8.42578125" style="63" customWidth="1"/>
    <col min="4855" max="4856" width="8.5703125" style="63" customWidth="1"/>
    <col min="4857" max="4857" width="11.42578125" style="63"/>
    <col min="4858" max="4867" width="11.42578125" style="63" customWidth="1"/>
    <col min="4868" max="4875" width="11.42578125" style="63"/>
    <col min="4876" max="4876" width="3.7109375" style="63" customWidth="1"/>
    <col min="4877" max="5102" width="11.42578125" style="63"/>
    <col min="5103" max="5103" width="6.42578125" style="63" customWidth="1"/>
    <col min="5104" max="5104" width="8.42578125" style="63" customWidth="1"/>
    <col min="5105" max="5105" width="9.7109375" style="63" customWidth="1"/>
    <col min="5106" max="5106" width="8.28515625" style="63" customWidth="1"/>
    <col min="5107" max="5107" width="8.5703125" style="63" customWidth="1"/>
    <col min="5108" max="5108" width="9.7109375" style="63" customWidth="1"/>
    <col min="5109" max="5109" width="9.28515625" style="63" customWidth="1"/>
    <col min="5110" max="5110" width="8.42578125" style="63" customWidth="1"/>
    <col min="5111" max="5112" width="8.5703125" style="63" customWidth="1"/>
    <col min="5113" max="5113" width="11.42578125" style="63"/>
    <col min="5114" max="5123" width="11.42578125" style="63" customWidth="1"/>
    <col min="5124" max="5131" width="11.42578125" style="63"/>
    <col min="5132" max="5132" width="3.7109375" style="63" customWidth="1"/>
    <col min="5133" max="5358" width="11.42578125" style="63"/>
    <col min="5359" max="5359" width="6.42578125" style="63" customWidth="1"/>
    <col min="5360" max="5360" width="8.42578125" style="63" customWidth="1"/>
    <col min="5361" max="5361" width="9.7109375" style="63" customWidth="1"/>
    <col min="5362" max="5362" width="8.28515625" style="63" customWidth="1"/>
    <col min="5363" max="5363" width="8.5703125" style="63" customWidth="1"/>
    <col min="5364" max="5364" width="9.7109375" style="63" customWidth="1"/>
    <col min="5365" max="5365" width="9.28515625" style="63" customWidth="1"/>
    <col min="5366" max="5366" width="8.42578125" style="63" customWidth="1"/>
    <col min="5367" max="5368" width="8.5703125" style="63" customWidth="1"/>
    <col min="5369" max="5369" width="11.42578125" style="63"/>
    <col min="5370" max="5379" width="11.42578125" style="63" customWidth="1"/>
    <col min="5380" max="5387" width="11.42578125" style="63"/>
    <col min="5388" max="5388" width="3.7109375" style="63" customWidth="1"/>
    <col min="5389" max="5614" width="11.42578125" style="63"/>
    <col min="5615" max="5615" width="6.42578125" style="63" customWidth="1"/>
    <col min="5616" max="5616" width="8.42578125" style="63" customWidth="1"/>
    <col min="5617" max="5617" width="9.7109375" style="63" customWidth="1"/>
    <col min="5618" max="5618" width="8.28515625" style="63" customWidth="1"/>
    <col min="5619" max="5619" width="8.5703125" style="63" customWidth="1"/>
    <col min="5620" max="5620" width="9.7109375" style="63" customWidth="1"/>
    <col min="5621" max="5621" width="9.28515625" style="63" customWidth="1"/>
    <col min="5622" max="5622" width="8.42578125" style="63" customWidth="1"/>
    <col min="5623" max="5624" width="8.5703125" style="63" customWidth="1"/>
    <col min="5625" max="5625" width="11.42578125" style="63"/>
    <col min="5626" max="5635" width="11.42578125" style="63" customWidth="1"/>
    <col min="5636" max="5643" width="11.42578125" style="63"/>
    <col min="5644" max="5644" width="3.7109375" style="63" customWidth="1"/>
    <col min="5645" max="5870" width="11.42578125" style="63"/>
    <col min="5871" max="5871" width="6.42578125" style="63" customWidth="1"/>
    <col min="5872" max="5872" width="8.42578125" style="63" customWidth="1"/>
    <col min="5873" max="5873" width="9.7109375" style="63" customWidth="1"/>
    <col min="5874" max="5874" width="8.28515625" style="63" customWidth="1"/>
    <col min="5875" max="5875" width="8.5703125" style="63" customWidth="1"/>
    <col min="5876" max="5876" width="9.7109375" style="63" customWidth="1"/>
    <col min="5877" max="5877" width="9.28515625" style="63" customWidth="1"/>
    <col min="5878" max="5878" width="8.42578125" style="63" customWidth="1"/>
    <col min="5879" max="5880" width="8.5703125" style="63" customWidth="1"/>
    <col min="5881" max="5881" width="11.42578125" style="63"/>
    <col min="5882" max="5891" width="11.42578125" style="63" customWidth="1"/>
    <col min="5892" max="5899" width="11.42578125" style="63"/>
    <col min="5900" max="5900" width="3.7109375" style="63" customWidth="1"/>
    <col min="5901" max="6126" width="11.42578125" style="63"/>
    <col min="6127" max="6127" width="6.42578125" style="63" customWidth="1"/>
    <col min="6128" max="6128" width="8.42578125" style="63" customWidth="1"/>
    <col min="6129" max="6129" width="9.7109375" style="63" customWidth="1"/>
    <col min="6130" max="6130" width="8.28515625" style="63" customWidth="1"/>
    <col min="6131" max="6131" width="8.5703125" style="63" customWidth="1"/>
    <col min="6132" max="6132" width="9.7109375" style="63" customWidth="1"/>
    <col min="6133" max="6133" width="9.28515625" style="63" customWidth="1"/>
    <col min="6134" max="6134" width="8.42578125" style="63" customWidth="1"/>
    <col min="6135" max="6136" width="8.5703125" style="63" customWidth="1"/>
    <col min="6137" max="6137" width="11.42578125" style="63"/>
    <col min="6138" max="6147" width="11.42578125" style="63" customWidth="1"/>
    <col min="6148" max="6155" width="11.42578125" style="63"/>
    <col min="6156" max="6156" width="3.7109375" style="63" customWidth="1"/>
    <col min="6157" max="6382" width="11.42578125" style="63"/>
    <col min="6383" max="6383" width="6.42578125" style="63" customWidth="1"/>
    <col min="6384" max="6384" width="8.42578125" style="63" customWidth="1"/>
    <col min="6385" max="6385" width="9.7109375" style="63" customWidth="1"/>
    <col min="6386" max="6386" width="8.28515625" style="63" customWidth="1"/>
    <col min="6387" max="6387" width="8.5703125" style="63" customWidth="1"/>
    <col min="6388" max="6388" width="9.7109375" style="63" customWidth="1"/>
    <col min="6389" max="6389" width="9.28515625" style="63" customWidth="1"/>
    <col min="6390" max="6390" width="8.42578125" style="63" customWidth="1"/>
    <col min="6391" max="6392" width="8.5703125" style="63" customWidth="1"/>
    <col min="6393" max="6393" width="11.42578125" style="63"/>
    <col min="6394" max="6403" width="11.42578125" style="63" customWidth="1"/>
    <col min="6404" max="6411" width="11.42578125" style="63"/>
    <col min="6412" max="6412" width="3.7109375" style="63" customWidth="1"/>
    <col min="6413" max="6638" width="11.42578125" style="63"/>
    <col min="6639" max="6639" width="6.42578125" style="63" customWidth="1"/>
    <col min="6640" max="6640" width="8.42578125" style="63" customWidth="1"/>
    <col min="6641" max="6641" width="9.7109375" style="63" customWidth="1"/>
    <col min="6642" max="6642" width="8.28515625" style="63" customWidth="1"/>
    <col min="6643" max="6643" width="8.5703125" style="63" customWidth="1"/>
    <col min="6644" max="6644" width="9.7109375" style="63" customWidth="1"/>
    <col min="6645" max="6645" width="9.28515625" style="63" customWidth="1"/>
    <col min="6646" max="6646" width="8.42578125" style="63" customWidth="1"/>
    <col min="6647" max="6648" width="8.5703125" style="63" customWidth="1"/>
    <col min="6649" max="6649" width="11.42578125" style="63"/>
    <col min="6650" max="6659" width="11.42578125" style="63" customWidth="1"/>
    <col min="6660" max="6667" width="11.42578125" style="63"/>
    <col min="6668" max="6668" width="3.7109375" style="63" customWidth="1"/>
    <col min="6669" max="6894" width="11.42578125" style="63"/>
    <col min="6895" max="6895" width="6.42578125" style="63" customWidth="1"/>
    <col min="6896" max="6896" width="8.42578125" style="63" customWidth="1"/>
    <col min="6897" max="6897" width="9.7109375" style="63" customWidth="1"/>
    <col min="6898" max="6898" width="8.28515625" style="63" customWidth="1"/>
    <col min="6899" max="6899" width="8.5703125" style="63" customWidth="1"/>
    <col min="6900" max="6900" width="9.7109375" style="63" customWidth="1"/>
    <col min="6901" max="6901" width="9.28515625" style="63" customWidth="1"/>
    <col min="6902" max="6902" width="8.42578125" style="63" customWidth="1"/>
    <col min="6903" max="6904" width="8.5703125" style="63" customWidth="1"/>
    <col min="6905" max="6905" width="11.42578125" style="63"/>
    <col min="6906" max="6915" width="11.42578125" style="63" customWidth="1"/>
    <col min="6916" max="6923" width="11.42578125" style="63"/>
    <col min="6924" max="6924" width="3.7109375" style="63" customWidth="1"/>
    <col min="6925" max="7150" width="11.42578125" style="63"/>
    <col min="7151" max="7151" width="6.42578125" style="63" customWidth="1"/>
    <col min="7152" max="7152" width="8.42578125" style="63" customWidth="1"/>
    <col min="7153" max="7153" width="9.7109375" style="63" customWidth="1"/>
    <col min="7154" max="7154" width="8.28515625" style="63" customWidth="1"/>
    <col min="7155" max="7155" width="8.5703125" style="63" customWidth="1"/>
    <col min="7156" max="7156" width="9.7109375" style="63" customWidth="1"/>
    <col min="7157" max="7157" width="9.28515625" style="63" customWidth="1"/>
    <col min="7158" max="7158" width="8.42578125" style="63" customWidth="1"/>
    <col min="7159" max="7160" width="8.5703125" style="63" customWidth="1"/>
    <col min="7161" max="7161" width="11.42578125" style="63"/>
    <col min="7162" max="7171" width="11.42578125" style="63" customWidth="1"/>
    <col min="7172" max="7179" width="11.42578125" style="63"/>
    <col min="7180" max="7180" width="3.7109375" style="63" customWidth="1"/>
    <col min="7181" max="7406" width="11.42578125" style="63"/>
    <col min="7407" max="7407" width="6.42578125" style="63" customWidth="1"/>
    <col min="7408" max="7408" width="8.42578125" style="63" customWidth="1"/>
    <col min="7409" max="7409" width="9.7109375" style="63" customWidth="1"/>
    <col min="7410" max="7410" width="8.28515625" style="63" customWidth="1"/>
    <col min="7411" max="7411" width="8.5703125" style="63" customWidth="1"/>
    <col min="7412" max="7412" width="9.7109375" style="63" customWidth="1"/>
    <col min="7413" max="7413" width="9.28515625" style="63" customWidth="1"/>
    <col min="7414" max="7414" width="8.42578125" style="63" customWidth="1"/>
    <col min="7415" max="7416" width="8.5703125" style="63" customWidth="1"/>
    <col min="7417" max="7417" width="11.42578125" style="63"/>
    <col min="7418" max="7427" width="11.42578125" style="63" customWidth="1"/>
    <col min="7428" max="7435" width="11.42578125" style="63"/>
    <col min="7436" max="7436" width="3.7109375" style="63" customWidth="1"/>
    <col min="7437" max="7662" width="11.42578125" style="63"/>
    <col min="7663" max="7663" width="6.42578125" style="63" customWidth="1"/>
    <col min="7664" max="7664" width="8.42578125" style="63" customWidth="1"/>
    <col min="7665" max="7665" width="9.7109375" style="63" customWidth="1"/>
    <col min="7666" max="7666" width="8.28515625" style="63" customWidth="1"/>
    <col min="7667" max="7667" width="8.5703125" style="63" customWidth="1"/>
    <col min="7668" max="7668" width="9.7109375" style="63" customWidth="1"/>
    <col min="7669" max="7669" width="9.28515625" style="63" customWidth="1"/>
    <col min="7670" max="7670" width="8.42578125" style="63" customWidth="1"/>
    <col min="7671" max="7672" width="8.5703125" style="63" customWidth="1"/>
    <col min="7673" max="7673" width="11.42578125" style="63"/>
    <col min="7674" max="7683" width="11.42578125" style="63" customWidth="1"/>
    <col min="7684" max="7691" width="11.42578125" style="63"/>
    <col min="7692" max="7692" width="3.7109375" style="63" customWidth="1"/>
    <col min="7693" max="7918" width="11.42578125" style="63"/>
    <col min="7919" max="7919" width="6.42578125" style="63" customWidth="1"/>
    <col min="7920" max="7920" width="8.42578125" style="63" customWidth="1"/>
    <col min="7921" max="7921" width="9.7109375" style="63" customWidth="1"/>
    <col min="7922" max="7922" width="8.28515625" style="63" customWidth="1"/>
    <col min="7923" max="7923" width="8.5703125" style="63" customWidth="1"/>
    <col min="7924" max="7924" width="9.7109375" style="63" customWidth="1"/>
    <col min="7925" max="7925" width="9.28515625" style="63" customWidth="1"/>
    <col min="7926" max="7926" width="8.42578125" style="63" customWidth="1"/>
    <col min="7927" max="7928" width="8.5703125" style="63" customWidth="1"/>
    <col min="7929" max="7929" width="11.42578125" style="63"/>
    <col min="7930" max="7939" width="11.42578125" style="63" customWidth="1"/>
    <col min="7940" max="7947" width="11.42578125" style="63"/>
    <col min="7948" max="7948" width="3.7109375" style="63" customWidth="1"/>
    <col min="7949" max="8174" width="11.42578125" style="63"/>
    <col min="8175" max="8175" width="6.42578125" style="63" customWidth="1"/>
    <col min="8176" max="8176" width="8.42578125" style="63" customWidth="1"/>
    <col min="8177" max="8177" width="9.7109375" style="63" customWidth="1"/>
    <col min="8178" max="8178" width="8.28515625" style="63" customWidth="1"/>
    <col min="8179" max="8179" width="8.5703125" style="63" customWidth="1"/>
    <col min="8180" max="8180" width="9.7109375" style="63" customWidth="1"/>
    <col min="8181" max="8181" width="9.28515625" style="63" customWidth="1"/>
    <col min="8182" max="8182" width="8.42578125" style="63" customWidth="1"/>
    <col min="8183" max="8184" width="8.5703125" style="63" customWidth="1"/>
    <col min="8185" max="8185" width="11.42578125" style="63"/>
    <col min="8186" max="8195" width="11.42578125" style="63" customWidth="1"/>
    <col min="8196" max="8203" width="11.42578125" style="63"/>
    <col min="8204" max="8204" width="3.7109375" style="63" customWidth="1"/>
    <col min="8205" max="8430" width="11.42578125" style="63"/>
    <col min="8431" max="8431" width="6.42578125" style="63" customWidth="1"/>
    <col min="8432" max="8432" width="8.42578125" style="63" customWidth="1"/>
    <col min="8433" max="8433" width="9.7109375" style="63" customWidth="1"/>
    <col min="8434" max="8434" width="8.28515625" style="63" customWidth="1"/>
    <col min="8435" max="8435" width="8.5703125" style="63" customWidth="1"/>
    <col min="8436" max="8436" width="9.7109375" style="63" customWidth="1"/>
    <col min="8437" max="8437" width="9.28515625" style="63" customWidth="1"/>
    <col min="8438" max="8438" width="8.42578125" style="63" customWidth="1"/>
    <col min="8439" max="8440" width="8.5703125" style="63" customWidth="1"/>
    <col min="8441" max="8441" width="11.42578125" style="63"/>
    <col min="8442" max="8451" width="11.42578125" style="63" customWidth="1"/>
    <col min="8452" max="8459" width="11.42578125" style="63"/>
    <col min="8460" max="8460" width="3.7109375" style="63" customWidth="1"/>
    <col min="8461" max="8686" width="11.42578125" style="63"/>
    <col min="8687" max="8687" width="6.42578125" style="63" customWidth="1"/>
    <col min="8688" max="8688" width="8.42578125" style="63" customWidth="1"/>
    <col min="8689" max="8689" width="9.7109375" style="63" customWidth="1"/>
    <col min="8690" max="8690" width="8.28515625" style="63" customWidth="1"/>
    <col min="8691" max="8691" width="8.5703125" style="63" customWidth="1"/>
    <col min="8692" max="8692" width="9.7109375" style="63" customWidth="1"/>
    <col min="8693" max="8693" width="9.28515625" style="63" customWidth="1"/>
    <col min="8694" max="8694" width="8.42578125" style="63" customWidth="1"/>
    <col min="8695" max="8696" width="8.5703125" style="63" customWidth="1"/>
    <col min="8697" max="8697" width="11.42578125" style="63"/>
    <col min="8698" max="8707" width="11.42578125" style="63" customWidth="1"/>
    <col min="8708" max="8715" width="11.42578125" style="63"/>
    <col min="8716" max="8716" width="3.7109375" style="63" customWidth="1"/>
    <col min="8717" max="8942" width="11.42578125" style="63"/>
    <col min="8943" max="8943" width="6.42578125" style="63" customWidth="1"/>
    <col min="8944" max="8944" width="8.42578125" style="63" customWidth="1"/>
    <col min="8945" max="8945" width="9.7109375" style="63" customWidth="1"/>
    <col min="8946" max="8946" width="8.28515625" style="63" customWidth="1"/>
    <col min="8947" max="8947" width="8.5703125" style="63" customWidth="1"/>
    <col min="8948" max="8948" width="9.7109375" style="63" customWidth="1"/>
    <col min="8949" max="8949" width="9.28515625" style="63" customWidth="1"/>
    <col min="8950" max="8950" width="8.42578125" style="63" customWidth="1"/>
    <col min="8951" max="8952" width="8.5703125" style="63" customWidth="1"/>
    <col min="8953" max="8953" width="11.42578125" style="63"/>
    <col min="8954" max="8963" width="11.42578125" style="63" customWidth="1"/>
    <col min="8964" max="8971" width="11.42578125" style="63"/>
    <col min="8972" max="8972" width="3.7109375" style="63" customWidth="1"/>
    <col min="8973" max="9198" width="11.42578125" style="63"/>
    <col min="9199" max="9199" width="6.42578125" style="63" customWidth="1"/>
    <col min="9200" max="9200" width="8.42578125" style="63" customWidth="1"/>
    <col min="9201" max="9201" width="9.7109375" style="63" customWidth="1"/>
    <col min="9202" max="9202" width="8.28515625" style="63" customWidth="1"/>
    <col min="9203" max="9203" width="8.5703125" style="63" customWidth="1"/>
    <col min="9204" max="9204" width="9.7109375" style="63" customWidth="1"/>
    <col min="9205" max="9205" width="9.28515625" style="63" customWidth="1"/>
    <col min="9206" max="9206" width="8.42578125" style="63" customWidth="1"/>
    <col min="9207" max="9208" width="8.5703125" style="63" customWidth="1"/>
    <col min="9209" max="9209" width="11.42578125" style="63"/>
    <col min="9210" max="9219" width="11.42578125" style="63" customWidth="1"/>
    <col min="9220" max="9227" width="11.42578125" style="63"/>
    <col min="9228" max="9228" width="3.7109375" style="63" customWidth="1"/>
    <col min="9229" max="9454" width="11.42578125" style="63"/>
    <col min="9455" max="9455" width="6.42578125" style="63" customWidth="1"/>
    <col min="9456" max="9456" width="8.42578125" style="63" customWidth="1"/>
    <col min="9457" max="9457" width="9.7109375" style="63" customWidth="1"/>
    <col min="9458" max="9458" width="8.28515625" style="63" customWidth="1"/>
    <col min="9459" max="9459" width="8.5703125" style="63" customWidth="1"/>
    <col min="9460" max="9460" width="9.7109375" style="63" customWidth="1"/>
    <col min="9461" max="9461" width="9.28515625" style="63" customWidth="1"/>
    <col min="9462" max="9462" width="8.42578125" style="63" customWidth="1"/>
    <col min="9463" max="9464" width="8.5703125" style="63" customWidth="1"/>
    <col min="9465" max="9465" width="11.42578125" style="63"/>
    <col min="9466" max="9475" width="11.42578125" style="63" customWidth="1"/>
    <col min="9476" max="9483" width="11.42578125" style="63"/>
    <col min="9484" max="9484" width="3.7109375" style="63" customWidth="1"/>
    <col min="9485" max="9710" width="11.42578125" style="63"/>
    <col min="9711" max="9711" width="6.42578125" style="63" customWidth="1"/>
    <col min="9712" max="9712" width="8.42578125" style="63" customWidth="1"/>
    <col min="9713" max="9713" width="9.7109375" style="63" customWidth="1"/>
    <col min="9714" max="9714" width="8.28515625" style="63" customWidth="1"/>
    <col min="9715" max="9715" width="8.5703125" style="63" customWidth="1"/>
    <col min="9716" max="9716" width="9.7109375" style="63" customWidth="1"/>
    <col min="9717" max="9717" width="9.28515625" style="63" customWidth="1"/>
    <col min="9718" max="9718" width="8.42578125" style="63" customWidth="1"/>
    <col min="9719" max="9720" width="8.5703125" style="63" customWidth="1"/>
    <col min="9721" max="9721" width="11.42578125" style="63"/>
    <col min="9722" max="9731" width="11.42578125" style="63" customWidth="1"/>
    <col min="9732" max="9739" width="11.42578125" style="63"/>
    <col min="9740" max="9740" width="3.7109375" style="63" customWidth="1"/>
    <col min="9741" max="9966" width="11.42578125" style="63"/>
    <col min="9967" max="9967" width="6.42578125" style="63" customWidth="1"/>
    <col min="9968" max="9968" width="8.42578125" style="63" customWidth="1"/>
    <col min="9969" max="9969" width="9.7109375" style="63" customWidth="1"/>
    <col min="9970" max="9970" width="8.28515625" style="63" customWidth="1"/>
    <col min="9971" max="9971" width="8.5703125" style="63" customWidth="1"/>
    <col min="9972" max="9972" width="9.7109375" style="63" customWidth="1"/>
    <col min="9973" max="9973" width="9.28515625" style="63" customWidth="1"/>
    <col min="9974" max="9974" width="8.42578125" style="63" customWidth="1"/>
    <col min="9975" max="9976" width="8.5703125" style="63" customWidth="1"/>
    <col min="9977" max="9977" width="11.42578125" style="63"/>
    <col min="9978" max="9987" width="11.42578125" style="63" customWidth="1"/>
    <col min="9988" max="9995" width="11.42578125" style="63"/>
    <col min="9996" max="9996" width="3.7109375" style="63" customWidth="1"/>
    <col min="9997" max="10222" width="11.42578125" style="63"/>
    <col min="10223" max="10223" width="6.42578125" style="63" customWidth="1"/>
    <col min="10224" max="10224" width="8.42578125" style="63" customWidth="1"/>
    <col min="10225" max="10225" width="9.7109375" style="63" customWidth="1"/>
    <col min="10226" max="10226" width="8.28515625" style="63" customWidth="1"/>
    <col min="10227" max="10227" width="8.5703125" style="63" customWidth="1"/>
    <col min="10228" max="10228" width="9.7109375" style="63" customWidth="1"/>
    <col min="10229" max="10229" width="9.28515625" style="63" customWidth="1"/>
    <col min="10230" max="10230" width="8.42578125" style="63" customWidth="1"/>
    <col min="10231" max="10232" width="8.5703125" style="63" customWidth="1"/>
    <col min="10233" max="10233" width="11.42578125" style="63"/>
    <col min="10234" max="10243" width="11.42578125" style="63" customWidth="1"/>
    <col min="10244" max="10251" width="11.42578125" style="63"/>
    <col min="10252" max="10252" width="3.7109375" style="63" customWidth="1"/>
    <col min="10253" max="10478" width="11.42578125" style="63"/>
    <col min="10479" max="10479" width="6.42578125" style="63" customWidth="1"/>
    <col min="10480" max="10480" width="8.42578125" style="63" customWidth="1"/>
    <col min="10481" max="10481" width="9.7109375" style="63" customWidth="1"/>
    <col min="10482" max="10482" width="8.28515625" style="63" customWidth="1"/>
    <col min="10483" max="10483" width="8.5703125" style="63" customWidth="1"/>
    <col min="10484" max="10484" width="9.7109375" style="63" customWidth="1"/>
    <col min="10485" max="10485" width="9.28515625" style="63" customWidth="1"/>
    <col min="10486" max="10486" width="8.42578125" style="63" customWidth="1"/>
    <col min="10487" max="10488" width="8.5703125" style="63" customWidth="1"/>
    <col min="10489" max="10489" width="11.42578125" style="63"/>
    <col min="10490" max="10499" width="11.42578125" style="63" customWidth="1"/>
    <col min="10500" max="10507" width="11.42578125" style="63"/>
    <col min="10508" max="10508" width="3.7109375" style="63" customWidth="1"/>
    <col min="10509" max="10734" width="11.42578125" style="63"/>
    <col min="10735" max="10735" width="6.42578125" style="63" customWidth="1"/>
    <col min="10736" max="10736" width="8.42578125" style="63" customWidth="1"/>
    <col min="10737" max="10737" width="9.7109375" style="63" customWidth="1"/>
    <col min="10738" max="10738" width="8.28515625" style="63" customWidth="1"/>
    <col min="10739" max="10739" width="8.5703125" style="63" customWidth="1"/>
    <col min="10740" max="10740" width="9.7109375" style="63" customWidth="1"/>
    <col min="10741" max="10741" width="9.28515625" style="63" customWidth="1"/>
    <col min="10742" max="10742" width="8.42578125" style="63" customWidth="1"/>
    <col min="10743" max="10744" width="8.5703125" style="63" customWidth="1"/>
    <col min="10745" max="10745" width="11.42578125" style="63"/>
    <col min="10746" max="10755" width="11.42578125" style="63" customWidth="1"/>
    <col min="10756" max="10763" width="11.42578125" style="63"/>
    <col min="10764" max="10764" width="3.7109375" style="63" customWidth="1"/>
    <col min="10765" max="10990" width="11.42578125" style="63"/>
    <col min="10991" max="10991" width="6.42578125" style="63" customWidth="1"/>
    <col min="10992" max="10992" width="8.42578125" style="63" customWidth="1"/>
    <col min="10993" max="10993" width="9.7109375" style="63" customWidth="1"/>
    <col min="10994" max="10994" width="8.28515625" style="63" customWidth="1"/>
    <col min="10995" max="10995" width="8.5703125" style="63" customWidth="1"/>
    <col min="10996" max="10996" width="9.7109375" style="63" customWidth="1"/>
    <col min="10997" max="10997" width="9.28515625" style="63" customWidth="1"/>
    <col min="10998" max="10998" width="8.42578125" style="63" customWidth="1"/>
    <col min="10999" max="11000" width="8.5703125" style="63" customWidth="1"/>
    <col min="11001" max="11001" width="11.42578125" style="63"/>
    <col min="11002" max="11011" width="11.42578125" style="63" customWidth="1"/>
    <col min="11012" max="11019" width="11.42578125" style="63"/>
    <col min="11020" max="11020" width="3.7109375" style="63" customWidth="1"/>
    <col min="11021" max="11246" width="11.42578125" style="63"/>
    <col min="11247" max="11247" width="6.42578125" style="63" customWidth="1"/>
    <col min="11248" max="11248" width="8.42578125" style="63" customWidth="1"/>
    <col min="11249" max="11249" width="9.7109375" style="63" customWidth="1"/>
    <col min="11250" max="11250" width="8.28515625" style="63" customWidth="1"/>
    <col min="11251" max="11251" width="8.5703125" style="63" customWidth="1"/>
    <col min="11252" max="11252" width="9.7109375" style="63" customWidth="1"/>
    <col min="11253" max="11253" width="9.28515625" style="63" customWidth="1"/>
    <col min="11254" max="11254" width="8.42578125" style="63" customWidth="1"/>
    <col min="11255" max="11256" width="8.5703125" style="63" customWidth="1"/>
    <col min="11257" max="11257" width="11.42578125" style="63"/>
    <col min="11258" max="11267" width="11.42578125" style="63" customWidth="1"/>
    <col min="11268" max="11275" width="11.42578125" style="63"/>
    <col min="11276" max="11276" width="3.7109375" style="63" customWidth="1"/>
    <col min="11277" max="11502" width="11.42578125" style="63"/>
    <col min="11503" max="11503" width="6.42578125" style="63" customWidth="1"/>
    <col min="11504" max="11504" width="8.42578125" style="63" customWidth="1"/>
    <col min="11505" max="11505" width="9.7109375" style="63" customWidth="1"/>
    <col min="11506" max="11506" width="8.28515625" style="63" customWidth="1"/>
    <col min="11507" max="11507" width="8.5703125" style="63" customWidth="1"/>
    <col min="11508" max="11508" width="9.7109375" style="63" customWidth="1"/>
    <col min="11509" max="11509" width="9.28515625" style="63" customWidth="1"/>
    <col min="11510" max="11510" width="8.42578125" style="63" customWidth="1"/>
    <col min="11511" max="11512" width="8.5703125" style="63" customWidth="1"/>
    <col min="11513" max="11513" width="11.42578125" style="63"/>
    <col min="11514" max="11523" width="11.42578125" style="63" customWidth="1"/>
    <col min="11524" max="11531" width="11.42578125" style="63"/>
    <col min="11532" max="11532" width="3.7109375" style="63" customWidth="1"/>
    <col min="11533" max="11758" width="11.42578125" style="63"/>
    <col min="11759" max="11759" width="6.42578125" style="63" customWidth="1"/>
    <col min="11760" max="11760" width="8.42578125" style="63" customWidth="1"/>
    <col min="11761" max="11761" width="9.7109375" style="63" customWidth="1"/>
    <col min="11762" max="11762" width="8.28515625" style="63" customWidth="1"/>
    <col min="11763" max="11763" width="8.5703125" style="63" customWidth="1"/>
    <col min="11764" max="11764" width="9.7109375" style="63" customWidth="1"/>
    <col min="11765" max="11765" width="9.28515625" style="63" customWidth="1"/>
    <col min="11766" max="11766" width="8.42578125" style="63" customWidth="1"/>
    <col min="11767" max="11768" width="8.5703125" style="63" customWidth="1"/>
    <col min="11769" max="11769" width="11.42578125" style="63"/>
    <col min="11770" max="11779" width="11.42578125" style="63" customWidth="1"/>
    <col min="11780" max="11787" width="11.42578125" style="63"/>
    <col min="11788" max="11788" width="3.7109375" style="63" customWidth="1"/>
    <col min="11789" max="12014" width="11.42578125" style="63"/>
    <col min="12015" max="12015" width="6.42578125" style="63" customWidth="1"/>
    <col min="12016" max="12016" width="8.42578125" style="63" customWidth="1"/>
    <col min="12017" max="12017" width="9.7109375" style="63" customWidth="1"/>
    <col min="12018" max="12018" width="8.28515625" style="63" customWidth="1"/>
    <col min="12019" max="12019" width="8.5703125" style="63" customWidth="1"/>
    <col min="12020" max="12020" width="9.7109375" style="63" customWidth="1"/>
    <col min="12021" max="12021" width="9.28515625" style="63" customWidth="1"/>
    <col min="12022" max="12022" width="8.42578125" style="63" customWidth="1"/>
    <col min="12023" max="12024" width="8.5703125" style="63" customWidth="1"/>
    <col min="12025" max="12025" width="11.42578125" style="63"/>
    <col min="12026" max="12035" width="11.42578125" style="63" customWidth="1"/>
    <col min="12036" max="12043" width="11.42578125" style="63"/>
    <col min="12044" max="12044" width="3.7109375" style="63" customWidth="1"/>
    <col min="12045" max="12270" width="11.42578125" style="63"/>
    <col min="12271" max="12271" width="6.42578125" style="63" customWidth="1"/>
    <col min="12272" max="12272" width="8.42578125" style="63" customWidth="1"/>
    <col min="12273" max="12273" width="9.7109375" style="63" customWidth="1"/>
    <col min="12274" max="12274" width="8.28515625" style="63" customWidth="1"/>
    <col min="12275" max="12275" width="8.5703125" style="63" customWidth="1"/>
    <col min="12276" max="12276" width="9.7109375" style="63" customWidth="1"/>
    <col min="12277" max="12277" width="9.28515625" style="63" customWidth="1"/>
    <col min="12278" max="12278" width="8.42578125" style="63" customWidth="1"/>
    <col min="12279" max="12280" width="8.5703125" style="63" customWidth="1"/>
    <col min="12281" max="12281" width="11.42578125" style="63"/>
    <col min="12282" max="12291" width="11.42578125" style="63" customWidth="1"/>
    <col min="12292" max="12299" width="11.42578125" style="63"/>
    <col min="12300" max="12300" width="3.7109375" style="63" customWidth="1"/>
    <col min="12301" max="12526" width="11.42578125" style="63"/>
    <col min="12527" max="12527" width="6.42578125" style="63" customWidth="1"/>
    <col min="12528" max="12528" width="8.42578125" style="63" customWidth="1"/>
    <col min="12529" max="12529" width="9.7109375" style="63" customWidth="1"/>
    <col min="12530" max="12530" width="8.28515625" style="63" customWidth="1"/>
    <col min="12531" max="12531" width="8.5703125" style="63" customWidth="1"/>
    <col min="12532" max="12532" width="9.7109375" style="63" customWidth="1"/>
    <col min="12533" max="12533" width="9.28515625" style="63" customWidth="1"/>
    <col min="12534" max="12534" width="8.42578125" style="63" customWidth="1"/>
    <col min="12535" max="12536" width="8.5703125" style="63" customWidth="1"/>
    <col min="12537" max="12537" width="11.42578125" style="63"/>
    <col min="12538" max="12547" width="11.42578125" style="63" customWidth="1"/>
    <col min="12548" max="12555" width="11.42578125" style="63"/>
    <col min="12556" max="12556" width="3.7109375" style="63" customWidth="1"/>
    <col min="12557" max="12782" width="11.42578125" style="63"/>
    <col min="12783" max="12783" width="6.42578125" style="63" customWidth="1"/>
    <col min="12784" max="12784" width="8.42578125" style="63" customWidth="1"/>
    <col min="12785" max="12785" width="9.7109375" style="63" customWidth="1"/>
    <col min="12786" max="12786" width="8.28515625" style="63" customWidth="1"/>
    <col min="12787" max="12787" width="8.5703125" style="63" customWidth="1"/>
    <col min="12788" max="12788" width="9.7109375" style="63" customWidth="1"/>
    <col min="12789" max="12789" width="9.28515625" style="63" customWidth="1"/>
    <col min="12790" max="12790" width="8.42578125" style="63" customWidth="1"/>
    <col min="12791" max="12792" width="8.5703125" style="63" customWidth="1"/>
    <col min="12793" max="12793" width="11.42578125" style="63"/>
    <col min="12794" max="12803" width="11.42578125" style="63" customWidth="1"/>
    <col min="12804" max="12811" width="11.42578125" style="63"/>
    <col min="12812" max="12812" width="3.7109375" style="63" customWidth="1"/>
    <col min="12813" max="13038" width="11.42578125" style="63"/>
    <col min="13039" max="13039" width="6.42578125" style="63" customWidth="1"/>
    <col min="13040" max="13040" width="8.42578125" style="63" customWidth="1"/>
    <col min="13041" max="13041" width="9.7109375" style="63" customWidth="1"/>
    <col min="13042" max="13042" width="8.28515625" style="63" customWidth="1"/>
    <col min="13043" max="13043" width="8.5703125" style="63" customWidth="1"/>
    <col min="13044" max="13044" width="9.7109375" style="63" customWidth="1"/>
    <col min="13045" max="13045" width="9.28515625" style="63" customWidth="1"/>
    <col min="13046" max="13046" width="8.42578125" style="63" customWidth="1"/>
    <col min="13047" max="13048" width="8.5703125" style="63" customWidth="1"/>
    <col min="13049" max="13049" width="11.42578125" style="63"/>
    <col min="13050" max="13059" width="11.42578125" style="63" customWidth="1"/>
    <col min="13060" max="13067" width="11.42578125" style="63"/>
    <col min="13068" max="13068" width="3.7109375" style="63" customWidth="1"/>
    <col min="13069" max="13294" width="11.42578125" style="63"/>
    <col min="13295" max="13295" width="6.42578125" style="63" customWidth="1"/>
    <col min="13296" max="13296" width="8.42578125" style="63" customWidth="1"/>
    <col min="13297" max="13297" width="9.7109375" style="63" customWidth="1"/>
    <col min="13298" max="13298" width="8.28515625" style="63" customWidth="1"/>
    <col min="13299" max="13299" width="8.5703125" style="63" customWidth="1"/>
    <col min="13300" max="13300" width="9.7109375" style="63" customWidth="1"/>
    <col min="13301" max="13301" width="9.28515625" style="63" customWidth="1"/>
    <col min="13302" max="13302" width="8.42578125" style="63" customWidth="1"/>
    <col min="13303" max="13304" width="8.5703125" style="63" customWidth="1"/>
    <col min="13305" max="13305" width="11.42578125" style="63"/>
    <col min="13306" max="13315" width="11.42578125" style="63" customWidth="1"/>
    <col min="13316" max="13323" width="11.42578125" style="63"/>
    <col min="13324" max="13324" width="3.7109375" style="63" customWidth="1"/>
    <col min="13325" max="13550" width="11.42578125" style="63"/>
    <col min="13551" max="13551" width="6.42578125" style="63" customWidth="1"/>
    <col min="13552" max="13552" width="8.42578125" style="63" customWidth="1"/>
    <col min="13553" max="13553" width="9.7109375" style="63" customWidth="1"/>
    <col min="13554" max="13554" width="8.28515625" style="63" customWidth="1"/>
    <col min="13555" max="13555" width="8.5703125" style="63" customWidth="1"/>
    <col min="13556" max="13556" width="9.7109375" style="63" customWidth="1"/>
    <col min="13557" max="13557" width="9.28515625" style="63" customWidth="1"/>
    <col min="13558" max="13558" width="8.42578125" style="63" customWidth="1"/>
    <col min="13559" max="13560" width="8.5703125" style="63" customWidth="1"/>
    <col min="13561" max="13561" width="11.42578125" style="63"/>
    <col min="13562" max="13571" width="11.42578125" style="63" customWidth="1"/>
    <col min="13572" max="13579" width="11.42578125" style="63"/>
    <col min="13580" max="13580" width="3.7109375" style="63" customWidth="1"/>
    <col min="13581" max="13806" width="11.42578125" style="63"/>
    <col min="13807" max="13807" width="6.42578125" style="63" customWidth="1"/>
    <col min="13808" max="13808" width="8.42578125" style="63" customWidth="1"/>
    <col min="13809" max="13809" width="9.7109375" style="63" customWidth="1"/>
    <col min="13810" max="13810" width="8.28515625" style="63" customWidth="1"/>
    <col min="13811" max="13811" width="8.5703125" style="63" customWidth="1"/>
    <col min="13812" max="13812" width="9.7109375" style="63" customWidth="1"/>
    <col min="13813" max="13813" width="9.28515625" style="63" customWidth="1"/>
    <col min="13814" max="13814" width="8.42578125" style="63" customWidth="1"/>
    <col min="13815" max="13816" width="8.5703125" style="63" customWidth="1"/>
    <col min="13817" max="13817" width="11.42578125" style="63"/>
    <col min="13818" max="13827" width="11.42578125" style="63" customWidth="1"/>
    <col min="13828" max="13835" width="11.42578125" style="63"/>
    <col min="13836" max="13836" width="3.7109375" style="63" customWidth="1"/>
    <col min="13837" max="14062" width="11.42578125" style="63"/>
    <col min="14063" max="14063" width="6.42578125" style="63" customWidth="1"/>
    <col min="14064" max="14064" width="8.42578125" style="63" customWidth="1"/>
    <col min="14065" max="14065" width="9.7109375" style="63" customWidth="1"/>
    <col min="14066" max="14066" width="8.28515625" style="63" customWidth="1"/>
    <col min="14067" max="14067" width="8.5703125" style="63" customWidth="1"/>
    <col min="14068" max="14068" width="9.7109375" style="63" customWidth="1"/>
    <col min="14069" max="14069" width="9.28515625" style="63" customWidth="1"/>
    <col min="14070" max="14070" width="8.42578125" style="63" customWidth="1"/>
    <col min="14071" max="14072" width="8.5703125" style="63" customWidth="1"/>
    <col min="14073" max="14073" width="11.42578125" style="63"/>
    <col min="14074" max="14083" width="11.42578125" style="63" customWidth="1"/>
    <col min="14084" max="14091" width="11.42578125" style="63"/>
    <col min="14092" max="14092" width="3.7109375" style="63" customWidth="1"/>
    <col min="14093" max="14318" width="11.42578125" style="63"/>
    <col min="14319" max="14319" width="6.42578125" style="63" customWidth="1"/>
    <col min="14320" max="14320" width="8.42578125" style="63" customWidth="1"/>
    <col min="14321" max="14321" width="9.7109375" style="63" customWidth="1"/>
    <col min="14322" max="14322" width="8.28515625" style="63" customWidth="1"/>
    <col min="14323" max="14323" width="8.5703125" style="63" customWidth="1"/>
    <col min="14324" max="14324" width="9.7109375" style="63" customWidth="1"/>
    <col min="14325" max="14325" width="9.28515625" style="63" customWidth="1"/>
    <col min="14326" max="14326" width="8.42578125" style="63" customWidth="1"/>
    <col min="14327" max="14328" width="8.5703125" style="63" customWidth="1"/>
    <col min="14329" max="14329" width="11.42578125" style="63"/>
    <col min="14330" max="14339" width="11.42578125" style="63" customWidth="1"/>
    <col min="14340" max="14347" width="11.42578125" style="63"/>
    <col min="14348" max="14348" width="3.7109375" style="63" customWidth="1"/>
    <col min="14349" max="14574" width="11.42578125" style="63"/>
    <col min="14575" max="14575" width="6.42578125" style="63" customWidth="1"/>
    <col min="14576" max="14576" width="8.42578125" style="63" customWidth="1"/>
    <col min="14577" max="14577" width="9.7109375" style="63" customWidth="1"/>
    <col min="14578" max="14578" width="8.28515625" style="63" customWidth="1"/>
    <col min="14579" max="14579" width="8.5703125" style="63" customWidth="1"/>
    <col min="14580" max="14580" width="9.7109375" style="63" customWidth="1"/>
    <col min="14581" max="14581" width="9.28515625" style="63" customWidth="1"/>
    <col min="14582" max="14582" width="8.42578125" style="63" customWidth="1"/>
    <col min="14583" max="14584" width="8.5703125" style="63" customWidth="1"/>
    <col min="14585" max="14585" width="11.42578125" style="63"/>
    <col min="14586" max="14595" width="11.42578125" style="63" customWidth="1"/>
    <col min="14596" max="14603" width="11.42578125" style="63"/>
    <col min="14604" max="14604" width="3.7109375" style="63" customWidth="1"/>
    <col min="14605" max="14830" width="11.42578125" style="63"/>
    <col min="14831" max="14831" width="6.42578125" style="63" customWidth="1"/>
    <col min="14832" max="14832" width="8.42578125" style="63" customWidth="1"/>
    <col min="14833" max="14833" width="9.7109375" style="63" customWidth="1"/>
    <col min="14834" max="14834" width="8.28515625" style="63" customWidth="1"/>
    <col min="14835" max="14835" width="8.5703125" style="63" customWidth="1"/>
    <col min="14836" max="14836" width="9.7109375" style="63" customWidth="1"/>
    <col min="14837" max="14837" width="9.28515625" style="63" customWidth="1"/>
    <col min="14838" max="14838" width="8.42578125" style="63" customWidth="1"/>
    <col min="14839" max="14840" width="8.5703125" style="63" customWidth="1"/>
    <col min="14841" max="14841" width="11.42578125" style="63"/>
    <col min="14842" max="14851" width="11.42578125" style="63" customWidth="1"/>
    <col min="14852" max="14859" width="11.42578125" style="63"/>
    <col min="14860" max="14860" width="3.7109375" style="63" customWidth="1"/>
    <col min="14861" max="15086" width="11.42578125" style="63"/>
    <col min="15087" max="15087" width="6.42578125" style="63" customWidth="1"/>
    <col min="15088" max="15088" width="8.42578125" style="63" customWidth="1"/>
    <col min="15089" max="15089" width="9.7109375" style="63" customWidth="1"/>
    <col min="15090" max="15090" width="8.28515625" style="63" customWidth="1"/>
    <col min="15091" max="15091" width="8.5703125" style="63" customWidth="1"/>
    <col min="15092" max="15092" width="9.7109375" style="63" customWidth="1"/>
    <col min="15093" max="15093" width="9.28515625" style="63" customWidth="1"/>
    <col min="15094" max="15094" width="8.42578125" style="63" customWidth="1"/>
    <col min="15095" max="15096" width="8.5703125" style="63" customWidth="1"/>
    <col min="15097" max="15097" width="11.42578125" style="63"/>
    <col min="15098" max="15107" width="11.42578125" style="63" customWidth="1"/>
    <col min="15108" max="15115" width="11.42578125" style="63"/>
    <col min="15116" max="15116" width="3.7109375" style="63" customWidth="1"/>
    <col min="15117" max="15342" width="11.42578125" style="63"/>
    <col min="15343" max="15343" width="6.42578125" style="63" customWidth="1"/>
    <col min="15344" max="15344" width="8.42578125" style="63" customWidth="1"/>
    <col min="15345" max="15345" width="9.7109375" style="63" customWidth="1"/>
    <col min="15346" max="15346" width="8.28515625" style="63" customWidth="1"/>
    <col min="15347" max="15347" width="8.5703125" style="63" customWidth="1"/>
    <col min="15348" max="15348" width="9.7109375" style="63" customWidth="1"/>
    <col min="15349" max="15349" width="9.28515625" style="63" customWidth="1"/>
    <col min="15350" max="15350" width="8.42578125" style="63" customWidth="1"/>
    <col min="15351" max="15352" width="8.5703125" style="63" customWidth="1"/>
    <col min="15353" max="15353" width="11.42578125" style="63"/>
    <col min="15354" max="15363" width="11.42578125" style="63" customWidth="1"/>
    <col min="15364" max="15371" width="11.42578125" style="63"/>
    <col min="15372" max="15372" width="3.7109375" style="63" customWidth="1"/>
    <col min="15373" max="15598" width="11.42578125" style="63"/>
    <col min="15599" max="15599" width="6.42578125" style="63" customWidth="1"/>
    <col min="15600" max="15600" width="8.42578125" style="63" customWidth="1"/>
    <col min="15601" max="15601" width="9.7109375" style="63" customWidth="1"/>
    <col min="15602" max="15602" width="8.28515625" style="63" customWidth="1"/>
    <col min="15603" max="15603" width="8.5703125" style="63" customWidth="1"/>
    <col min="15604" max="15604" width="9.7109375" style="63" customWidth="1"/>
    <col min="15605" max="15605" width="9.28515625" style="63" customWidth="1"/>
    <col min="15606" max="15606" width="8.42578125" style="63" customWidth="1"/>
    <col min="15607" max="15608" width="8.5703125" style="63" customWidth="1"/>
    <col min="15609" max="15609" width="11.42578125" style="63"/>
    <col min="15610" max="15619" width="11.42578125" style="63" customWidth="1"/>
    <col min="15620" max="15627" width="11.42578125" style="63"/>
    <col min="15628" max="15628" width="3.7109375" style="63" customWidth="1"/>
    <col min="15629" max="15854" width="11.42578125" style="63"/>
    <col min="15855" max="15855" width="6.42578125" style="63" customWidth="1"/>
    <col min="15856" max="15856" width="8.42578125" style="63" customWidth="1"/>
    <col min="15857" max="15857" width="9.7109375" style="63" customWidth="1"/>
    <col min="15858" max="15858" width="8.28515625" style="63" customWidth="1"/>
    <col min="15859" max="15859" width="8.5703125" style="63" customWidth="1"/>
    <col min="15860" max="15860" width="9.7109375" style="63" customWidth="1"/>
    <col min="15861" max="15861" width="9.28515625" style="63" customWidth="1"/>
    <col min="15862" max="15862" width="8.42578125" style="63" customWidth="1"/>
    <col min="15863" max="15864" width="8.5703125" style="63" customWidth="1"/>
    <col min="15865" max="15865" width="11.42578125" style="63"/>
    <col min="15866" max="15875" width="11.42578125" style="63" customWidth="1"/>
    <col min="15876" max="15883" width="11.42578125" style="63"/>
    <col min="15884" max="15884" width="3.7109375" style="63" customWidth="1"/>
    <col min="15885" max="16110" width="11.42578125" style="63"/>
    <col min="16111" max="16111" width="6.42578125" style="63" customWidth="1"/>
    <col min="16112" max="16112" width="8.42578125" style="63" customWidth="1"/>
    <col min="16113" max="16113" width="9.7109375" style="63" customWidth="1"/>
    <col min="16114" max="16114" width="8.28515625" style="63" customWidth="1"/>
    <col min="16115" max="16115" width="8.5703125" style="63" customWidth="1"/>
    <col min="16116" max="16116" width="9.7109375" style="63" customWidth="1"/>
    <col min="16117" max="16117" width="9.28515625" style="63" customWidth="1"/>
    <col min="16118" max="16118" width="8.42578125" style="63" customWidth="1"/>
    <col min="16119" max="16120" width="8.5703125" style="63" customWidth="1"/>
    <col min="16121" max="16121" width="11.42578125" style="63"/>
    <col min="16122" max="16131" width="11.42578125" style="63" customWidth="1"/>
    <col min="16132" max="16139" width="11.42578125" style="63"/>
    <col min="16140" max="16140" width="3.7109375" style="63" customWidth="1"/>
    <col min="16141" max="16384" width="11.42578125" style="63"/>
  </cols>
  <sheetData>
    <row r="1" spans="1:16364" s="10" customFormat="1" ht="22.15" customHeight="1" x14ac:dyDescent="0.3">
      <c r="A1" s="15" t="str">
        <f>CONCATENATE(Inhalt_K1!B34,"  ",Inhalt_K1!C34)</f>
        <v>105  Entwicklung der Tage mit besonderen Klimaeigenschaften 1986 - 2025</v>
      </c>
      <c r="F1" s="12"/>
      <c r="G1" s="12"/>
      <c r="H1" s="12"/>
      <c r="I1" s="12"/>
      <c r="J1" s="12"/>
      <c r="K1" s="12"/>
      <c r="L1" s="12"/>
      <c r="M1" s="12"/>
      <c r="N1" s="12"/>
      <c r="O1" s="12"/>
      <c r="P1" s="12"/>
      <c r="Q1" s="12"/>
      <c r="R1" s="12"/>
      <c r="S1" s="12"/>
      <c r="T1" s="12"/>
      <c r="U1" s="12"/>
    </row>
    <row r="2" spans="1:16364" s="12" customFormat="1" ht="6.75" customHeight="1" x14ac:dyDescent="0.25">
      <c r="A2" s="10"/>
      <c r="B2" s="10"/>
      <c r="C2" s="10"/>
      <c r="D2" s="10"/>
      <c r="E2" s="10"/>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row>
    <row r="3" spans="1:16364" s="12" customFormat="1" ht="12" customHeight="1" x14ac:dyDescent="0.25">
      <c r="A3" s="341" t="s">
        <v>276</v>
      </c>
      <c r="B3" s="344" t="s">
        <v>277</v>
      </c>
      <c r="C3" s="335" t="s">
        <v>392</v>
      </c>
      <c r="D3" s="335" t="s">
        <v>393</v>
      </c>
      <c r="E3" s="335" t="s">
        <v>390</v>
      </c>
      <c r="F3" s="335" t="s">
        <v>391</v>
      </c>
      <c r="G3" s="338" t="s">
        <v>497</v>
      </c>
      <c r="H3" s="145"/>
      <c r="I3" s="264"/>
      <c r="J3" s="265"/>
      <c r="K3" s="265"/>
      <c r="L3" s="265"/>
      <c r="M3" s="265"/>
      <c r="N3" s="265"/>
      <c r="O3" s="265"/>
      <c r="P3" s="265"/>
      <c r="Q3" s="264"/>
      <c r="R3" s="264"/>
      <c r="S3" s="265"/>
      <c r="T3" s="265"/>
      <c r="U3" s="265"/>
      <c r="V3" s="265"/>
      <c r="W3" s="265"/>
      <c r="X3" s="265"/>
      <c r="Y3" s="265"/>
      <c r="Z3" s="264"/>
      <c r="AA3" s="264"/>
      <c r="AB3" s="265"/>
      <c r="AC3" s="265"/>
      <c r="AD3" s="265"/>
      <c r="AE3" s="265"/>
      <c r="AF3" s="265"/>
      <c r="AG3" s="265"/>
      <c r="AH3" s="265"/>
      <c r="AI3" s="264"/>
      <c r="AJ3" s="264"/>
      <c r="AK3" s="265"/>
      <c r="AL3" s="265"/>
      <c r="AM3" s="265"/>
      <c r="AN3" s="265"/>
      <c r="AO3" s="265"/>
      <c r="AP3" s="265"/>
      <c r="AQ3" s="265"/>
      <c r="AR3" s="264"/>
      <c r="AS3" s="264"/>
      <c r="AT3" s="265"/>
      <c r="AU3" s="265"/>
      <c r="AV3" s="265"/>
      <c r="AW3" s="265"/>
      <c r="AX3" s="265"/>
      <c r="AY3" s="265"/>
      <c r="AZ3" s="265"/>
      <c r="BA3" s="264"/>
      <c r="BB3" s="264"/>
      <c r="BC3" s="265"/>
      <c r="BD3" s="265"/>
      <c r="BE3" s="265"/>
      <c r="BF3" s="265"/>
      <c r="BG3" s="265"/>
      <c r="BH3" s="265"/>
      <c r="BI3" s="265"/>
      <c r="BJ3" s="264"/>
      <c r="BK3" s="264"/>
      <c r="BL3" s="259"/>
      <c r="BM3" s="137"/>
      <c r="BN3" s="137"/>
      <c r="BO3" s="137"/>
      <c r="BP3" s="137"/>
      <c r="BQ3" s="137"/>
      <c r="BR3" s="137"/>
      <c r="BS3" s="139"/>
      <c r="BT3" s="138"/>
      <c r="BU3" s="137"/>
      <c r="BV3" s="137"/>
      <c r="BW3" s="137"/>
      <c r="BX3" s="137"/>
      <c r="BY3" s="137"/>
      <c r="BZ3" s="137"/>
      <c r="CA3" s="137"/>
      <c r="CB3" s="139"/>
      <c r="CC3" s="138"/>
      <c r="CD3" s="137"/>
      <c r="CE3" s="137"/>
      <c r="CF3" s="137"/>
      <c r="CG3" s="137"/>
      <c r="CH3" s="137"/>
      <c r="CI3" s="137"/>
      <c r="CJ3" s="137"/>
      <c r="CK3" s="139"/>
      <c r="CL3" s="138"/>
      <c r="CM3" s="137"/>
      <c r="CN3" s="137"/>
      <c r="CO3" s="137"/>
      <c r="CP3" s="137"/>
      <c r="CQ3" s="137"/>
      <c r="CR3" s="137"/>
      <c r="CS3" s="137"/>
      <c r="CT3" s="139"/>
      <c r="CU3" s="138"/>
      <c r="CV3" s="137"/>
      <c r="CW3" s="137"/>
      <c r="CX3" s="137"/>
      <c r="CY3" s="137"/>
      <c r="CZ3" s="137"/>
      <c r="DA3" s="137"/>
      <c r="DB3" s="137"/>
      <c r="DC3" s="139"/>
      <c r="DD3" s="138"/>
      <c r="DE3" s="137"/>
      <c r="DF3" s="137"/>
      <c r="DG3" s="137"/>
      <c r="DH3" s="137"/>
      <c r="DI3" s="137"/>
      <c r="DJ3" s="137"/>
      <c r="DK3" s="137"/>
      <c r="DL3" s="139"/>
      <c r="DM3" s="138"/>
      <c r="DN3" s="137"/>
      <c r="DO3" s="137"/>
      <c r="DP3" s="137"/>
      <c r="DQ3" s="137"/>
      <c r="DR3" s="137"/>
      <c r="DS3" s="137"/>
      <c r="DT3" s="137"/>
      <c r="DU3" s="139"/>
      <c r="DV3" s="138"/>
      <c r="DW3" s="137"/>
      <c r="DX3" s="137"/>
      <c r="DY3" s="137"/>
      <c r="DZ3" s="137"/>
      <c r="EA3" s="137"/>
      <c r="EB3" s="137"/>
      <c r="EC3" s="137"/>
      <c r="ED3" s="139"/>
      <c r="EE3" s="138"/>
      <c r="EF3" s="137"/>
      <c r="EG3" s="137"/>
      <c r="EH3" s="137"/>
      <c r="EI3" s="137"/>
      <c r="EJ3" s="137"/>
      <c r="EK3" s="137"/>
      <c r="EL3" s="137"/>
      <c r="EM3" s="139"/>
      <c r="EN3" s="138"/>
      <c r="EO3" s="137"/>
      <c r="EP3" s="137"/>
      <c r="EQ3" s="137"/>
      <c r="ER3" s="137"/>
      <c r="ES3" s="137"/>
      <c r="ET3" s="137"/>
      <c r="EU3" s="137"/>
      <c r="EV3" s="139"/>
      <c r="EW3" s="138"/>
      <c r="EX3" s="137"/>
      <c r="EY3" s="137"/>
      <c r="EZ3" s="137"/>
      <c r="FA3" s="137"/>
      <c r="FB3" s="137"/>
      <c r="FC3" s="137"/>
      <c r="FD3" s="137"/>
      <c r="FE3" s="139"/>
      <c r="FF3" s="138"/>
      <c r="FG3" s="137"/>
      <c r="FH3" s="137"/>
      <c r="FI3" s="137"/>
      <c r="FJ3" s="137"/>
      <c r="FK3" s="137"/>
      <c r="FL3" s="137"/>
      <c r="FM3" s="137"/>
      <c r="FN3" s="139"/>
      <c r="FO3" s="138"/>
      <c r="FP3" s="137"/>
      <c r="FQ3" s="137"/>
      <c r="FR3" s="137"/>
      <c r="FS3" s="137"/>
      <c r="FT3" s="137"/>
      <c r="FU3" s="137"/>
      <c r="FV3" s="137"/>
      <c r="FW3" s="139"/>
      <c r="FX3" s="138"/>
      <c r="FY3" s="137"/>
      <c r="FZ3" s="137"/>
      <c r="GA3" s="137"/>
      <c r="GB3" s="137"/>
      <c r="GC3" s="137"/>
      <c r="GD3" s="137"/>
      <c r="GE3" s="137"/>
      <c r="GF3" s="139"/>
      <c r="GG3" s="138"/>
      <c r="GH3" s="137"/>
      <c r="GI3" s="137"/>
      <c r="GJ3" s="137"/>
      <c r="GK3" s="137"/>
      <c r="GL3" s="137"/>
      <c r="GM3" s="137"/>
      <c r="GN3" s="137"/>
      <c r="GO3" s="139"/>
      <c r="GP3" s="138"/>
      <c r="GQ3" s="137"/>
      <c r="GR3" s="137"/>
      <c r="GS3" s="137"/>
      <c r="GT3" s="137"/>
      <c r="GU3" s="137"/>
      <c r="GV3" s="137"/>
      <c r="GW3" s="137"/>
      <c r="GX3" s="139"/>
      <c r="GY3" s="138"/>
      <c r="GZ3" s="137"/>
      <c r="HA3" s="137"/>
      <c r="HB3" s="137"/>
      <c r="HC3" s="137"/>
      <c r="HD3" s="137"/>
      <c r="HE3" s="137"/>
      <c r="HF3" s="137"/>
      <c r="HG3" s="139"/>
      <c r="HH3" s="138"/>
      <c r="HI3" s="137"/>
      <c r="HJ3" s="137"/>
      <c r="HK3" s="137"/>
      <c r="HL3" s="137"/>
      <c r="HM3" s="137"/>
      <c r="HN3" s="137"/>
      <c r="HO3" s="137"/>
      <c r="HP3" s="139"/>
      <c r="HQ3" s="138"/>
      <c r="HR3" s="137"/>
      <c r="HS3" s="137"/>
      <c r="HT3" s="137"/>
      <c r="HU3" s="137"/>
      <c r="HV3" s="137"/>
      <c r="HW3" s="137"/>
      <c r="HX3" s="137"/>
      <c r="HY3" s="139"/>
      <c r="HZ3" s="138"/>
      <c r="IA3" s="137"/>
      <c r="IB3" s="137"/>
      <c r="IC3" s="137"/>
      <c r="ID3" s="137"/>
      <c r="IE3" s="137"/>
      <c r="IF3" s="137"/>
      <c r="IG3" s="137"/>
      <c r="IH3" s="139"/>
      <c r="II3" s="138"/>
      <c r="IJ3" s="137"/>
      <c r="IK3" s="137"/>
      <c r="IL3" s="137"/>
      <c r="IM3" s="137"/>
      <c r="IN3" s="137"/>
      <c r="IO3" s="137"/>
      <c r="IP3" s="137"/>
      <c r="IQ3" s="139"/>
      <c r="IR3" s="138"/>
      <c r="IS3" s="137"/>
      <c r="IT3" s="137"/>
      <c r="IU3" s="137"/>
      <c r="IV3" s="137"/>
      <c r="IW3" s="137"/>
      <c r="IX3" s="137"/>
      <c r="IY3" s="137"/>
      <c r="IZ3" s="139"/>
      <c r="JA3" s="138"/>
      <c r="JB3" s="137"/>
      <c r="JC3" s="137"/>
      <c r="JD3" s="137"/>
      <c r="JE3" s="137"/>
      <c r="JF3" s="137"/>
      <c r="JG3" s="137"/>
      <c r="JH3" s="137"/>
      <c r="JI3" s="139"/>
      <c r="JJ3" s="138"/>
      <c r="JK3" s="137"/>
      <c r="JL3" s="137"/>
      <c r="JM3" s="137"/>
      <c r="JN3" s="137"/>
      <c r="JO3" s="137"/>
      <c r="JP3" s="137"/>
      <c r="JQ3" s="137"/>
      <c r="JR3" s="139"/>
      <c r="JS3" s="138"/>
      <c r="JT3" s="137"/>
      <c r="JU3" s="137"/>
      <c r="JV3" s="137"/>
      <c r="JW3" s="137"/>
      <c r="JX3" s="137"/>
      <c r="JY3" s="137"/>
      <c r="JZ3" s="137"/>
      <c r="KA3" s="139"/>
      <c r="KB3" s="138"/>
      <c r="KC3" s="137"/>
      <c r="KD3" s="137"/>
      <c r="KE3" s="137"/>
      <c r="KF3" s="137"/>
      <c r="KG3" s="137"/>
      <c r="KH3" s="137"/>
      <c r="KI3" s="137"/>
      <c r="KJ3" s="139"/>
      <c r="KK3" s="138"/>
      <c r="KL3" s="137"/>
      <c r="KM3" s="137"/>
      <c r="KN3" s="137"/>
      <c r="KO3" s="137"/>
      <c r="KP3" s="137"/>
      <c r="KQ3" s="137"/>
      <c r="KR3" s="137"/>
      <c r="KS3" s="139"/>
      <c r="KT3" s="138"/>
      <c r="KU3" s="137"/>
      <c r="KV3" s="137"/>
      <c r="KW3" s="137"/>
      <c r="KX3" s="137"/>
      <c r="KY3" s="137"/>
      <c r="KZ3" s="137"/>
      <c r="LA3" s="137"/>
      <c r="LB3" s="139"/>
      <c r="LC3" s="138"/>
      <c r="LD3" s="137"/>
      <c r="LE3" s="137"/>
      <c r="LF3" s="137"/>
      <c r="LG3" s="137"/>
      <c r="LH3" s="137"/>
      <c r="LI3" s="137"/>
      <c r="LJ3" s="137"/>
      <c r="LK3" s="139"/>
      <c r="LL3" s="138"/>
      <c r="LM3" s="137"/>
      <c r="LN3" s="137"/>
      <c r="LO3" s="137"/>
      <c r="LP3" s="137"/>
      <c r="LQ3" s="137"/>
      <c r="LR3" s="137"/>
      <c r="LS3" s="137"/>
      <c r="LT3" s="139"/>
      <c r="LU3" s="138"/>
      <c r="LV3" s="137"/>
      <c r="LW3" s="137"/>
      <c r="LX3" s="137"/>
      <c r="LY3" s="137"/>
      <c r="LZ3" s="137"/>
      <c r="MA3" s="137"/>
      <c r="MB3" s="137"/>
      <c r="MC3" s="139"/>
      <c r="MD3" s="138"/>
      <c r="ME3" s="137"/>
      <c r="MF3" s="137"/>
      <c r="MG3" s="137"/>
      <c r="MH3" s="137"/>
      <c r="MI3" s="137"/>
      <c r="MJ3" s="137"/>
      <c r="MK3" s="137"/>
      <c r="ML3" s="139"/>
      <c r="MM3" s="138"/>
      <c r="MN3" s="137"/>
      <c r="MO3" s="137"/>
      <c r="MP3" s="137"/>
      <c r="MQ3" s="137"/>
      <c r="MR3" s="137"/>
      <c r="MS3" s="137"/>
      <c r="MT3" s="137"/>
      <c r="MU3" s="139"/>
      <c r="MV3" s="138"/>
      <c r="MW3" s="137"/>
      <c r="MX3" s="137"/>
      <c r="MY3" s="137"/>
      <c r="MZ3" s="137"/>
      <c r="NA3" s="137"/>
      <c r="NB3" s="137"/>
      <c r="NC3" s="137"/>
      <c r="ND3" s="139"/>
      <c r="NE3" s="138"/>
      <c r="NF3" s="137"/>
      <c r="NG3" s="137"/>
      <c r="NH3" s="137"/>
      <c r="NI3" s="137"/>
      <c r="NJ3" s="137"/>
      <c r="NK3" s="137"/>
      <c r="NL3" s="137"/>
      <c r="NM3" s="139"/>
      <c r="NN3" s="138"/>
      <c r="NO3" s="137"/>
      <c r="NP3" s="137"/>
      <c r="NQ3" s="137"/>
      <c r="NR3" s="137"/>
      <c r="NS3" s="137"/>
      <c r="NT3" s="137"/>
      <c r="NU3" s="137"/>
      <c r="NV3" s="139"/>
      <c r="NW3" s="138"/>
      <c r="NX3" s="137"/>
      <c r="NY3" s="137"/>
      <c r="NZ3" s="137"/>
      <c r="OA3" s="137"/>
      <c r="OB3" s="137"/>
      <c r="OC3" s="137"/>
      <c r="OD3" s="137"/>
      <c r="OE3" s="139"/>
      <c r="OF3" s="138"/>
      <c r="OG3" s="137"/>
      <c r="OH3" s="137"/>
      <c r="OI3" s="137"/>
      <c r="OJ3" s="137"/>
      <c r="OK3" s="137"/>
      <c r="OL3" s="137"/>
      <c r="OM3" s="137"/>
      <c r="ON3" s="139"/>
      <c r="OO3" s="138"/>
      <c r="OP3" s="137"/>
      <c r="OQ3" s="137"/>
      <c r="OR3" s="137"/>
      <c r="OS3" s="137"/>
      <c r="OT3" s="137"/>
      <c r="OU3" s="137"/>
      <c r="OV3" s="137"/>
      <c r="OW3" s="139"/>
      <c r="OX3" s="138"/>
      <c r="OY3" s="137"/>
      <c r="OZ3" s="137"/>
      <c r="PA3" s="137"/>
      <c r="PB3" s="137"/>
      <c r="PC3" s="137"/>
      <c r="PD3" s="137"/>
      <c r="PE3" s="137"/>
      <c r="PF3" s="139"/>
      <c r="PG3" s="138"/>
      <c r="PH3" s="137"/>
      <c r="PI3" s="137"/>
      <c r="PJ3" s="137"/>
      <c r="PK3" s="137"/>
      <c r="PL3" s="137"/>
      <c r="PM3" s="137"/>
      <c r="PN3" s="137"/>
      <c r="PO3" s="139"/>
      <c r="PP3" s="138"/>
      <c r="PQ3" s="137"/>
      <c r="PR3" s="137"/>
      <c r="PS3" s="137"/>
      <c r="PT3" s="137"/>
      <c r="PU3" s="137"/>
      <c r="PV3" s="137"/>
      <c r="PW3" s="137"/>
      <c r="PX3" s="139"/>
      <c r="PY3" s="138"/>
      <c r="PZ3" s="137"/>
      <c r="QA3" s="137"/>
      <c r="QB3" s="137"/>
      <c r="QC3" s="137"/>
      <c r="QD3" s="137"/>
      <c r="QE3" s="137"/>
      <c r="QF3" s="137"/>
      <c r="QG3" s="139"/>
      <c r="QH3" s="138"/>
      <c r="QI3" s="137"/>
      <c r="QJ3" s="137"/>
      <c r="QK3" s="137"/>
      <c r="QL3" s="137"/>
      <c r="QM3" s="137"/>
      <c r="QN3" s="137"/>
      <c r="QO3" s="137"/>
      <c r="QP3" s="139"/>
      <c r="QQ3" s="138"/>
      <c r="QR3" s="137"/>
      <c r="QS3" s="137"/>
      <c r="QT3" s="137"/>
      <c r="QU3" s="137"/>
      <c r="QV3" s="137"/>
      <c r="QW3" s="137"/>
      <c r="QX3" s="137"/>
      <c r="QY3" s="139"/>
      <c r="QZ3" s="138"/>
      <c r="RA3" s="137"/>
      <c r="RB3" s="137"/>
      <c r="RC3" s="137"/>
      <c r="RD3" s="137"/>
      <c r="RE3" s="137"/>
      <c r="RF3" s="137"/>
      <c r="RG3" s="137"/>
      <c r="RH3" s="139"/>
      <c r="RI3" s="138"/>
      <c r="RJ3" s="137"/>
      <c r="RK3" s="137"/>
      <c r="RL3" s="137"/>
      <c r="RM3" s="137"/>
      <c r="RN3" s="137"/>
      <c r="RO3" s="137"/>
      <c r="RP3" s="137"/>
      <c r="RQ3" s="139"/>
      <c r="RR3" s="138"/>
      <c r="RS3" s="137"/>
      <c r="RT3" s="137"/>
      <c r="RU3" s="137"/>
      <c r="RV3" s="137"/>
      <c r="RW3" s="137"/>
      <c r="RX3" s="137"/>
      <c r="RY3" s="137"/>
      <c r="RZ3" s="139"/>
      <c r="SA3" s="138"/>
      <c r="SB3" s="137"/>
      <c r="SC3" s="137"/>
      <c r="SD3" s="137"/>
      <c r="SE3" s="137"/>
      <c r="SF3" s="137"/>
      <c r="SG3" s="137"/>
      <c r="SH3" s="137"/>
      <c r="SI3" s="139"/>
      <c r="SJ3" s="138"/>
      <c r="SK3" s="137"/>
      <c r="SL3" s="137"/>
      <c r="SM3" s="137"/>
      <c r="SN3" s="137"/>
      <c r="SO3" s="137"/>
      <c r="SP3" s="137"/>
      <c r="SQ3" s="137"/>
      <c r="SR3" s="139"/>
      <c r="SS3" s="138"/>
      <c r="ST3" s="137"/>
      <c r="SU3" s="137"/>
      <c r="SV3" s="137"/>
      <c r="SW3" s="137"/>
      <c r="SX3" s="137"/>
      <c r="SY3" s="137"/>
      <c r="SZ3" s="137"/>
      <c r="TA3" s="139"/>
      <c r="TB3" s="138"/>
      <c r="TC3" s="137"/>
      <c r="TD3" s="137"/>
      <c r="TE3" s="137"/>
      <c r="TF3" s="137"/>
      <c r="TG3" s="137"/>
      <c r="TH3" s="137"/>
      <c r="TI3" s="137"/>
      <c r="TJ3" s="139"/>
      <c r="TK3" s="138"/>
      <c r="TL3" s="137"/>
      <c r="TM3" s="137"/>
      <c r="TN3" s="137"/>
      <c r="TO3" s="137"/>
      <c r="TP3" s="137"/>
      <c r="TQ3" s="137"/>
      <c r="TR3" s="137"/>
      <c r="TS3" s="139"/>
      <c r="TT3" s="138"/>
      <c r="TU3" s="137"/>
      <c r="TV3" s="137"/>
      <c r="TW3" s="137"/>
      <c r="TX3" s="137"/>
      <c r="TY3" s="137"/>
      <c r="TZ3" s="137"/>
      <c r="UA3" s="137"/>
      <c r="UB3" s="139"/>
      <c r="UC3" s="138"/>
      <c r="UD3" s="137"/>
      <c r="UE3" s="137"/>
      <c r="UF3" s="137"/>
      <c r="UG3" s="137"/>
      <c r="UH3" s="137"/>
      <c r="UI3" s="137"/>
      <c r="UJ3" s="137"/>
      <c r="UK3" s="139"/>
      <c r="UL3" s="138"/>
      <c r="UM3" s="137"/>
      <c r="UN3" s="137"/>
      <c r="UO3" s="137"/>
      <c r="UP3" s="137"/>
      <c r="UQ3" s="137"/>
      <c r="UR3" s="137"/>
      <c r="US3" s="137"/>
      <c r="UT3" s="139"/>
      <c r="UU3" s="138"/>
      <c r="UV3" s="137"/>
      <c r="UW3" s="137"/>
      <c r="UX3" s="137"/>
      <c r="UY3" s="137"/>
      <c r="UZ3" s="137"/>
      <c r="VA3" s="137"/>
      <c r="VB3" s="137"/>
      <c r="VC3" s="139"/>
      <c r="VD3" s="138"/>
      <c r="VE3" s="137"/>
      <c r="VF3" s="137"/>
      <c r="VG3" s="137"/>
      <c r="VH3" s="137"/>
      <c r="VI3" s="137"/>
      <c r="VJ3" s="137"/>
      <c r="VK3" s="137"/>
      <c r="VL3" s="139"/>
      <c r="VM3" s="138"/>
      <c r="VN3" s="137"/>
      <c r="VO3" s="137"/>
      <c r="VP3" s="137"/>
      <c r="VQ3" s="137"/>
      <c r="VR3" s="137"/>
      <c r="VS3" s="137"/>
      <c r="VT3" s="137"/>
      <c r="VU3" s="139"/>
      <c r="VV3" s="138"/>
      <c r="VW3" s="137"/>
      <c r="VX3" s="137"/>
      <c r="VY3" s="137"/>
      <c r="VZ3" s="137"/>
      <c r="WA3" s="137"/>
      <c r="WB3" s="137"/>
      <c r="WC3" s="137"/>
      <c r="WD3" s="139"/>
      <c r="WE3" s="138"/>
      <c r="WF3" s="137"/>
      <c r="WG3" s="137"/>
      <c r="WH3" s="137"/>
      <c r="WI3" s="137"/>
      <c r="WJ3" s="137"/>
      <c r="WK3" s="137"/>
      <c r="WL3" s="137"/>
      <c r="WM3" s="139"/>
      <c r="WN3" s="138"/>
      <c r="WO3" s="137"/>
      <c r="WP3" s="137"/>
      <c r="WQ3" s="137"/>
      <c r="WR3" s="137"/>
      <c r="WS3" s="137"/>
      <c r="WT3" s="137"/>
      <c r="WU3" s="137"/>
      <c r="WV3" s="139"/>
      <c r="WW3" s="138"/>
      <c r="WX3" s="137"/>
      <c r="WY3" s="137"/>
      <c r="WZ3" s="137"/>
      <c r="XA3" s="137"/>
      <c r="XB3" s="137"/>
      <c r="XC3" s="137"/>
      <c r="XD3" s="137"/>
      <c r="XE3" s="139"/>
      <c r="XF3" s="138"/>
      <c r="XG3" s="137"/>
      <c r="XH3" s="137"/>
      <c r="XI3" s="137"/>
      <c r="XJ3" s="137"/>
      <c r="XK3" s="137"/>
      <c r="XL3" s="137"/>
      <c r="XM3" s="137"/>
      <c r="XN3" s="139"/>
      <c r="XO3" s="138"/>
      <c r="XP3" s="137"/>
      <c r="XQ3" s="137"/>
      <c r="XR3" s="137"/>
      <c r="XS3" s="137"/>
      <c r="XT3" s="137"/>
      <c r="XU3" s="137"/>
      <c r="XV3" s="137"/>
      <c r="XW3" s="139"/>
      <c r="XX3" s="138"/>
      <c r="XY3" s="137"/>
      <c r="XZ3" s="137"/>
      <c r="YA3" s="137"/>
      <c r="YB3" s="137"/>
      <c r="YC3" s="137"/>
      <c r="YD3" s="137"/>
      <c r="YE3" s="137"/>
      <c r="YF3" s="139"/>
      <c r="YG3" s="138"/>
      <c r="YH3" s="137"/>
      <c r="YI3" s="137"/>
      <c r="YJ3" s="137"/>
      <c r="YK3" s="137"/>
      <c r="YL3" s="137"/>
      <c r="YM3" s="137"/>
      <c r="YN3" s="137"/>
      <c r="YO3" s="139"/>
      <c r="YP3" s="138"/>
      <c r="YQ3" s="137"/>
      <c r="YR3" s="137"/>
      <c r="YS3" s="137"/>
      <c r="YT3" s="137"/>
      <c r="YU3" s="137"/>
      <c r="YV3" s="137"/>
      <c r="YW3" s="137"/>
      <c r="YX3" s="139"/>
      <c r="YY3" s="138"/>
      <c r="YZ3" s="137"/>
      <c r="ZA3" s="137"/>
      <c r="ZB3" s="137"/>
      <c r="ZC3" s="137"/>
      <c r="ZD3" s="137"/>
      <c r="ZE3" s="137"/>
      <c r="ZF3" s="137"/>
      <c r="ZG3" s="139"/>
      <c r="ZH3" s="138"/>
      <c r="ZI3" s="137"/>
      <c r="ZJ3" s="137"/>
      <c r="ZK3" s="137"/>
      <c r="ZL3" s="137"/>
      <c r="ZM3" s="137"/>
      <c r="ZN3" s="137"/>
      <c r="ZO3" s="137"/>
      <c r="ZP3" s="139"/>
      <c r="ZQ3" s="138"/>
      <c r="ZR3" s="137"/>
      <c r="ZS3" s="137"/>
      <c r="ZT3" s="137"/>
      <c r="ZU3" s="137"/>
      <c r="ZV3" s="137"/>
      <c r="ZW3" s="137"/>
      <c r="ZX3" s="137"/>
      <c r="ZY3" s="139"/>
      <c r="ZZ3" s="138"/>
      <c r="AAA3" s="137"/>
      <c r="AAB3" s="137"/>
      <c r="AAC3" s="137"/>
      <c r="AAD3" s="137"/>
      <c r="AAE3" s="137"/>
      <c r="AAF3" s="137"/>
      <c r="AAG3" s="137"/>
      <c r="AAH3" s="139"/>
      <c r="AAI3" s="138"/>
      <c r="AAJ3" s="137"/>
      <c r="AAK3" s="137"/>
      <c r="AAL3" s="137"/>
      <c r="AAM3" s="137"/>
      <c r="AAN3" s="137"/>
      <c r="AAO3" s="137"/>
      <c r="AAP3" s="137"/>
      <c r="AAQ3" s="139"/>
      <c r="AAR3" s="138"/>
      <c r="AAS3" s="137"/>
      <c r="AAT3" s="137"/>
      <c r="AAU3" s="137"/>
      <c r="AAV3" s="137"/>
      <c r="AAW3" s="137"/>
      <c r="AAX3" s="137"/>
      <c r="AAY3" s="137"/>
      <c r="AAZ3" s="139"/>
      <c r="ABA3" s="138"/>
      <c r="ABB3" s="137"/>
      <c r="ABC3" s="137"/>
      <c r="ABD3" s="137"/>
      <c r="ABE3" s="137"/>
      <c r="ABF3" s="137"/>
      <c r="ABG3" s="137"/>
      <c r="ABH3" s="137"/>
      <c r="ABI3" s="139"/>
      <c r="ABJ3" s="138"/>
      <c r="ABK3" s="137"/>
      <c r="ABL3" s="137"/>
      <c r="ABM3" s="137"/>
      <c r="ABN3" s="137"/>
      <c r="ABO3" s="137"/>
      <c r="ABP3" s="137"/>
      <c r="ABQ3" s="137"/>
      <c r="ABR3" s="139"/>
      <c r="ABS3" s="138"/>
      <c r="ABT3" s="137"/>
      <c r="ABU3" s="137"/>
      <c r="ABV3" s="137"/>
      <c r="ABW3" s="137"/>
      <c r="ABX3" s="137"/>
      <c r="ABY3" s="137"/>
      <c r="ABZ3" s="137"/>
      <c r="ACA3" s="139"/>
      <c r="ACB3" s="138"/>
      <c r="ACC3" s="137"/>
      <c r="ACD3" s="137"/>
      <c r="ACE3" s="137"/>
      <c r="ACF3" s="137"/>
      <c r="ACG3" s="137"/>
      <c r="ACH3" s="137"/>
      <c r="ACI3" s="137"/>
      <c r="ACJ3" s="139"/>
      <c r="ACK3" s="138"/>
      <c r="ACL3" s="137"/>
      <c r="ACM3" s="137"/>
      <c r="ACN3" s="137"/>
      <c r="ACO3" s="137"/>
      <c r="ACP3" s="137"/>
      <c r="ACQ3" s="137"/>
      <c r="ACR3" s="137"/>
      <c r="ACS3" s="139"/>
      <c r="ACT3" s="138"/>
      <c r="ACU3" s="137"/>
      <c r="ACV3" s="137"/>
      <c r="ACW3" s="137"/>
      <c r="ACX3" s="137"/>
      <c r="ACY3" s="137"/>
      <c r="ACZ3" s="137"/>
      <c r="ADA3" s="137"/>
      <c r="ADB3" s="139"/>
      <c r="ADC3" s="138"/>
      <c r="ADD3" s="137"/>
      <c r="ADE3" s="137"/>
      <c r="ADF3" s="137"/>
      <c r="ADG3" s="137"/>
      <c r="ADH3" s="137"/>
      <c r="ADI3" s="137"/>
      <c r="ADJ3" s="137"/>
      <c r="ADK3" s="139"/>
      <c r="ADL3" s="138"/>
      <c r="ADM3" s="137"/>
      <c r="ADN3" s="137"/>
      <c r="ADO3" s="137"/>
      <c r="ADP3" s="137"/>
      <c r="ADQ3" s="137"/>
      <c r="ADR3" s="137"/>
      <c r="ADS3" s="137"/>
      <c r="ADT3" s="139"/>
      <c r="ADU3" s="138"/>
      <c r="ADV3" s="137"/>
      <c r="ADW3" s="137"/>
      <c r="ADX3" s="137"/>
      <c r="ADY3" s="137"/>
      <c r="ADZ3" s="137"/>
      <c r="AEA3" s="137"/>
      <c r="AEB3" s="137"/>
      <c r="AEC3" s="139"/>
      <c r="AED3" s="138"/>
      <c r="AEE3" s="137"/>
      <c r="AEF3" s="137"/>
      <c r="AEG3" s="137"/>
      <c r="AEH3" s="137"/>
      <c r="AEI3" s="137"/>
      <c r="AEJ3" s="137"/>
      <c r="AEK3" s="137"/>
      <c r="AEL3" s="139"/>
      <c r="AEM3" s="138"/>
      <c r="AEN3" s="137"/>
      <c r="AEO3" s="137"/>
      <c r="AEP3" s="137"/>
      <c r="AEQ3" s="137"/>
      <c r="AER3" s="137"/>
      <c r="AES3" s="137"/>
      <c r="AET3" s="137"/>
      <c r="AEU3" s="139"/>
      <c r="AEV3" s="138"/>
      <c r="AEW3" s="137"/>
      <c r="AEX3" s="137"/>
      <c r="AEY3" s="137"/>
      <c r="AEZ3" s="137"/>
      <c r="AFA3" s="137"/>
      <c r="AFB3" s="137"/>
      <c r="AFC3" s="137"/>
      <c r="AFD3" s="139"/>
      <c r="AFE3" s="138"/>
      <c r="AFF3" s="137"/>
      <c r="AFG3" s="137"/>
      <c r="AFH3" s="137"/>
      <c r="AFI3" s="137"/>
      <c r="AFJ3" s="137"/>
      <c r="AFK3" s="137"/>
      <c r="AFL3" s="137"/>
      <c r="AFM3" s="139"/>
      <c r="AFN3" s="138"/>
      <c r="AFO3" s="137"/>
      <c r="AFP3" s="137"/>
      <c r="AFQ3" s="137"/>
      <c r="AFR3" s="137"/>
      <c r="AFS3" s="137"/>
      <c r="AFT3" s="137"/>
      <c r="AFU3" s="137"/>
      <c r="AFV3" s="139"/>
      <c r="AFW3" s="138"/>
      <c r="AFX3" s="137"/>
      <c r="AFY3" s="137"/>
      <c r="AFZ3" s="137"/>
      <c r="AGA3" s="137"/>
      <c r="AGB3" s="137"/>
      <c r="AGC3" s="137"/>
      <c r="AGD3" s="137"/>
      <c r="AGE3" s="139"/>
      <c r="AGF3" s="138"/>
      <c r="AGG3" s="137"/>
      <c r="AGH3" s="137"/>
      <c r="AGI3" s="137"/>
      <c r="AGJ3" s="137"/>
      <c r="AGK3" s="137"/>
      <c r="AGL3" s="137"/>
      <c r="AGM3" s="137"/>
      <c r="AGN3" s="139"/>
      <c r="AGO3" s="138"/>
      <c r="AGP3" s="137"/>
      <c r="AGQ3" s="137"/>
      <c r="AGR3" s="137"/>
      <c r="AGS3" s="137"/>
      <c r="AGT3" s="137"/>
      <c r="AGU3" s="137"/>
      <c r="AGV3" s="137"/>
      <c r="AGW3" s="139"/>
      <c r="AGX3" s="138"/>
      <c r="AGY3" s="137"/>
      <c r="AGZ3" s="137"/>
      <c r="AHA3" s="137"/>
      <c r="AHB3" s="137"/>
      <c r="AHC3" s="137"/>
      <c r="AHD3" s="137"/>
      <c r="AHE3" s="137"/>
      <c r="AHF3" s="139"/>
      <c r="AHG3" s="138"/>
      <c r="AHH3" s="137"/>
      <c r="AHI3" s="137"/>
      <c r="AHJ3" s="137"/>
      <c r="AHK3" s="137"/>
      <c r="AHL3" s="137"/>
      <c r="AHM3" s="137"/>
      <c r="AHN3" s="137"/>
      <c r="AHO3" s="139"/>
      <c r="AHP3" s="138"/>
      <c r="AHQ3" s="137"/>
      <c r="AHR3" s="137"/>
      <c r="AHS3" s="137"/>
      <c r="AHT3" s="137"/>
      <c r="AHU3" s="137"/>
      <c r="AHV3" s="137"/>
      <c r="AHW3" s="137"/>
      <c r="AHX3" s="139"/>
      <c r="AHY3" s="138"/>
      <c r="AHZ3" s="137"/>
      <c r="AIA3" s="137"/>
      <c r="AIB3" s="137"/>
      <c r="AIC3" s="137"/>
      <c r="AID3" s="137"/>
      <c r="AIE3" s="137"/>
      <c r="AIF3" s="137"/>
      <c r="AIG3" s="139"/>
      <c r="AIH3" s="138"/>
      <c r="AII3" s="137"/>
      <c r="AIJ3" s="137"/>
      <c r="AIK3" s="137"/>
      <c r="AIL3" s="137"/>
      <c r="AIM3" s="137"/>
      <c r="AIN3" s="137"/>
      <c r="AIO3" s="137"/>
      <c r="AIP3" s="139"/>
      <c r="AIQ3" s="138"/>
      <c r="AIR3" s="137"/>
      <c r="AIS3" s="137"/>
      <c r="AIT3" s="137"/>
      <c r="AIU3" s="137"/>
      <c r="AIV3" s="137"/>
      <c r="AIW3" s="137"/>
      <c r="AIX3" s="137"/>
      <c r="AIY3" s="139"/>
      <c r="AIZ3" s="138"/>
      <c r="AJA3" s="137"/>
      <c r="AJB3" s="137"/>
      <c r="AJC3" s="137"/>
      <c r="AJD3" s="137"/>
      <c r="AJE3" s="137"/>
      <c r="AJF3" s="137"/>
      <c r="AJG3" s="137"/>
      <c r="AJH3" s="139"/>
      <c r="AJI3" s="138"/>
      <c r="AJJ3" s="137"/>
      <c r="AJK3" s="137"/>
      <c r="AJL3" s="137"/>
      <c r="AJM3" s="137"/>
      <c r="AJN3" s="137"/>
      <c r="AJO3" s="137"/>
      <c r="AJP3" s="137"/>
      <c r="AJQ3" s="139"/>
      <c r="AJR3" s="138"/>
      <c r="AJS3" s="137"/>
      <c r="AJT3" s="137"/>
      <c r="AJU3" s="137"/>
      <c r="AJV3" s="137"/>
      <c r="AJW3" s="137"/>
      <c r="AJX3" s="137"/>
      <c r="AJY3" s="137"/>
      <c r="AJZ3" s="139"/>
      <c r="AKA3" s="138"/>
      <c r="AKB3" s="137"/>
      <c r="AKC3" s="137"/>
      <c r="AKD3" s="137"/>
      <c r="AKE3" s="137"/>
      <c r="AKF3" s="137"/>
      <c r="AKG3" s="137"/>
      <c r="AKH3" s="137"/>
      <c r="AKI3" s="139"/>
      <c r="AKJ3" s="138"/>
      <c r="AKK3" s="137"/>
      <c r="AKL3" s="137"/>
      <c r="AKM3" s="137"/>
      <c r="AKN3" s="137"/>
      <c r="AKO3" s="137"/>
      <c r="AKP3" s="137"/>
      <c r="AKQ3" s="137"/>
      <c r="AKR3" s="139"/>
      <c r="AKS3" s="138"/>
      <c r="AKT3" s="137"/>
      <c r="AKU3" s="137"/>
      <c r="AKV3" s="137"/>
      <c r="AKW3" s="137"/>
      <c r="AKX3" s="137"/>
      <c r="AKY3" s="137"/>
      <c r="AKZ3" s="137"/>
      <c r="ALA3" s="139"/>
      <c r="ALB3" s="138"/>
      <c r="ALC3" s="137"/>
      <c r="ALD3" s="137"/>
      <c r="ALE3" s="137"/>
      <c r="ALF3" s="137"/>
      <c r="ALG3" s="137"/>
      <c r="ALH3" s="137"/>
      <c r="ALI3" s="137"/>
      <c r="ALJ3" s="139"/>
      <c r="ALK3" s="138"/>
      <c r="ALL3" s="137"/>
      <c r="ALM3" s="137"/>
      <c r="ALN3" s="137"/>
      <c r="ALO3" s="137"/>
      <c r="ALP3" s="137"/>
      <c r="ALQ3" s="137"/>
      <c r="ALR3" s="137"/>
      <c r="ALS3" s="139"/>
      <c r="ALT3" s="138"/>
      <c r="ALU3" s="137"/>
      <c r="ALV3" s="137"/>
      <c r="ALW3" s="137"/>
      <c r="ALX3" s="137"/>
      <c r="ALY3" s="137"/>
      <c r="ALZ3" s="137"/>
      <c r="AMA3" s="137"/>
      <c r="AMB3" s="139"/>
      <c r="AMC3" s="138"/>
      <c r="AMD3" s="137"/>
      <c r="AME3" s="137"/>
      <c r="AMF3" s="137"/>
      <c r="AMG3" s="137"/>
      <c r="AMH3" s="137"/>
      <c r="AMI3" s="137"/>
      <c r="AMJ3" s="137"/>
      <c r="AMK3" s="139"/>
      <c r="AML3" s="138"/>
      <c r="AMM3" s="137"/>
      <c r="AMN3" s="137"/>
      <c r="AMO3" s="137"/>
      <c r="AMP3" s="137"/>
      <c r="AMQ3" s="137"/>
      <c r="AMR3" s="137"/>
      <c r="AMS3" s="137"/>
      <c r="AMT3" s="139"/>
      <c r="AMU3" s="138"/>
      <c r="AMV3" s="137"/>
      <c r="AMW3" s="137"/>
      <c r="AMX3" s="137"/>
      <c r="AMY3" s="137"/>
      <c r="AMZ3" s="137"/>
      <c r="ANA3" s="137"/>
      <c r="ANB3" s="137"/>
      <c r="ANC3" s="139"/>
      <c r="AND3" s="138"/>
      <c r="ANE3" s="137"/>
      <c r="ANF3" s="137"/>
      <c r="ANG3" s="137"/>
      <c r="ANH3" s="137"/>
      <c r="ANI3" s="137"/>
      <c r="ANJ3" s="137"/>
      <c r="ANK3" s="137"/>
      <c r="ANL3" s="139"/>
      <c r="ANM3" s="138"/>
      <c r="ANN3" s="137"/>
      <c r="ANO3" s="137"/>
      <c r="ANP3" s="137"/>
      <c r="ANQ3" s="137"/>
      <c r="ANR3" s="137"/>
      <c r="ANS3" s="137"/>
      <c r="ANT3" s="137"/>
      <c r="ANU3" s="139"/>
      <c r="ANV3" s="138"/>
      <c r="ANW3" s="137"/>
      <c r="ANX3" s="137"/>
      <c r="ANY3" s="137"/>
      <c r="ANZ3" s="137"/>
      <c r="AOA3" s="137"/>
      <c r="AOB3" s="137"/>
      <c r="AOC3" s="137"/>
      <c r="AOD3" s="139"/>
      <c r="AOE3" s="138"/>
      <c r="AOF3" s="137"/>
      <c r="AOG3" s="137"/>
      <c r="AOH3" s="137"/>
      <c r="AOI3" s="137"/>
      <c r="AOJ3" s="137"/>
      <c r="AOK3" s="137"/>
      <c r="AOL3" s="137"/>
      <c r="AOM3" s="139"/>
      <c r="AON3" s="138"/>
      <c r="AOO3" s="137"/>
      <c r="AOP3" s="137"/>
      <c r="AOQ3" s="137"/>
      <c r="AOR3" s="137"/>
      <c r="AOS3" s="137"/>
      <c r="AOT3" s="137"/>
      <c r="AOU3" s="137"/>
      <c r="AOV3" s="139"/>
      <c r="AOW3" s="138"/>
      <c r="AOX3" s="137"/>
      <c r="AOY3" s="137"/>
      <c r="AOZ3" s="137"/>
      <c r="APA3" s="137"/>
      <c r="APB3" s="137"/>
      <c r="APC3" s="137"/>
      <c r="APD3" s="137"/>
      <c r="APE3" s="139"/>
      <c r="APF3" s="138"/>
      <c r="APG3" s="137"/>
      <c r="APH3" s="137"/>
      <c r="API3" s="137"/>
      <c r="APJ3" s="137"/>
      <c r="APK3" s="137"/>
      <c r="APL3" s="137"/>
      <c r="APM3" s="137"/>
      <c r="APN3" s="139"/>
      <c r="APO3" s="138"/>
      <c r="APP3" s="137"/>
      <c r="APQ3" s="137"/>
      <c r="APR3" s="137"/>
      <c r="APS3" s="137"/>
      <c r="APT3" s="137"/>
      <c r="APU3" s="137"/>
      <c r="APV3" s="137"/>
      <c r="APW3" s="139"/>
      <c r="APX3" s="138"/>
      <c r="APY3" s="137"/>
      <c r="APZ3" s="137"/>
      <c r="AQA3" s="137"/>
      <c r="AQB3" s="137"/>
      <c r="AQC3" s="137"/>
      <c r="AQD3" s="137"/>
      <c r="AQE3" s="137"/>
      <c r="AQF3" s="139"/>
      <c r="AQG3" s="138"/>
      <c r="AQH3" s="137"/>
      <c r="AQI3" s="137"/>
      <c r="AQJ3" s="137"/>
      <c r="AQK3" s="137"/>
      <c r="AQL3" s="137"/>
      <c r="AQM3" s="137"/>
      <c r="AQN3" s="137"/>
      <c r="AQO3" s="139"/>
      <c r="AQP3" s="138"/>
      <c r="AQQ3" s="137"/>
      <c r="AQR3" s="137"/>
      <c r="AQS3" s="137"/>
      <c r="AQT3" s="137"/>
      <c r="AQU3" s="137"/>
      <c r="AQV3" s="137"/>
      <c r="AQW3" s="137"/>
      <c r="AQX3" s="139"/>
      <c r="AQY3" s="138"/>
      <c r="AQZ3" s="137"/>
      <c r="ARA3" s="137"/>
      <c r="ARB3" s="137"/>
      <c r="ARC3" s="137"/>
      <c r="ARD3" s="137"/>
      <c r="ARE3" s="137"/>
      <c r="ARF3" s="137"/>
      <c r="ARG3" s="139"/>
      <c r="ARH3" s="138"/>
      <c r="ARI3" s="137"/>
      <c r="ARJ3" s="137"/>
      <c r="ARK3" s="137"/>
      <c r="ARL3" s="137"/>
      <c r="ARM3" s="137"/>
      <c r="ARN3" s="137"/>
      <c r="ARO3" s="137"/>
      <c r="ARP3" s="139"/>
      <c r="ARQ3" s="138"/>
      <c r="ARR3" s="137"/>
      <c r="ARS3" s="137"/>
      <c r="ART3" s="137"/>
      <c r="ARU3" s="137"/>
      <c r="ARV3" s="137"/>
      <c r="ARW3" s="137"/>
      <c r="ARX3" s="137"/>
      <c r="ARY3" s="139"/>
      <c r="ARZ3" s="138"/>
      <c r="ASA3" s="137"/>
      <c r="ASB3" s="137"/>
      <c r="ASC3" s="137"/>
      <c r="ASD3" s="137"/>
      <c r="ASE3" s="137"/>
      <c r="ASF3" s="137"/>
      <c r="ASG3" s="137"/>
      <c r="ASH3" s="139"/>
      <c r="ASI3" s="138"/>
      <c r="ASJ3" s="137"/>
      <c r="ASK3" s="137"/>
      <c r="ASL3" s="137"/>
      <c r="ASM3" s="137"/>
      <c r="ASN3" s="137"/>
      <c r="ASO3" s="137"/>
      <c r="ASP3" s="137"/>
      <c r="ASQ3" s="139"/>
      <c r="ASR3" s="138"/>
      <c r="ASS3" s="137"/>
      <c r="AST3" s="137"/>
      <c r="ASU3" s="137"/>
      <c r="ASV3" s="137"/>
      <c r="ASW3" s="137"/>
      <c r="ASX3" s="137"/>
      <c r="ASY3" s="137"/>
      <c r="ASZ3" s="139"/>
      <c r="ATA3" s="138"/>
      <c r="ATB3" s="137"/>
      <c r="ATC3" s="137"/>
      <c r="ATD3" s="137"/>
      <c r="ATE3" s="137"/>
      <c r="ATF3" s="137"/>
      <c r="ATG3" s="137"/>
      <c r="ATH3" s="137"/>
      <c r="ATI3" s="139"/>
      <c r="ATJ3" s="138"/>
      <c r="ATK3" s="137"/>
      <c r="ATL3" s="137"/>
      <c r="ATM3" s="137"/>
      <c r="ATN3" s="137"/>
      <c r="ATO3" s="137"/>
      <c r="ATP3" s="137"/>
      <c r="ATQ3" s="137"/>
      <c r="ATR3" s="139"/>
      <c r="ATS3" s="138"/>
      <c r="ATT3" s="137"/>
      <c r="ATU3" s="137"/>
      <c r="ATV3" s="137"/>
      <c r="ATW3" s="137"/>
      <c r="ATX3" s="137"/>
      <c r="ATY3" s="137"/>
      <c r="ATZ3" s="137"/>
      <c r="AUA3" s="139"/>
      <c r="AUB3" s="138"/>
      <c r="AUC3" s="137"/>
      <c r="AUD3" s="137"/>
      <c r="AUE3" s="137"/>
      <c r="AUF3" s="137"/>
      <c r="AUG3" s="137"/>
      <c r="AUH3" s="137"/>
      <c r="AUI3" s="137"/>
      <c r="AUJ3" s="139"/>
      <c r="AUK3" s="138"/>
      <c r="AUL3" s="137"/>
      <c r="AUM3" s="137"/>
      <c r="AUN3" s="137"/>
      <c r="AUO3" s="137"/>
      <c r="AUP3" s="137"/>
      <c r="AUQ3" s="137"/>
      <c r="AUR3" s="137"/>
      <c r="AUS3" s="139"/>
      <c r="AUT3" s="138"/>
      <c r="AUU3" s="137"/>
      <c r="AUV3" s="137"/>
      <c r="AUW3" s="137"/>
      <c r="AUX3" s="137"/>
      <c r="AUY3" s="137"/>
      <c r="AUZ3" s="137"/>
      <c r="AVA3" s="137"/>
      <c r="AVB3" s="139"/>
      <c r="AVC3" s="138"/>
      <c r="AVD3" s="137"/>
      <c r="AVE3" s="137"/>
      <c r="AVF3" s="137"/>
      <c r="AVG3" s="137"/>
      <c r="AVH3" s="137"/>
      <c r="AVI3" s="137"/>
      <c r="AVJ3" s="137"/>
      <c r="AVK3" s="139"/>
      <c r="AVL3" s="138"/>
      <c r="AVM3" s="137"/>
      <c r="AVN3" s="137"/>
      <c r="AVO3" s="137"/>
      <c r="AVP3" s="137"/>
      <c r="AVQ3" s="137"/>
      <c r="AVR3" s="137"/>
      <c r="AVS3" s="137"/>
      <c r="AVT3" s="139"/>
      <c r="AVU3" s="138"/>
      <c r="AVV3" s="137"/>
      <c r="AVW3" s="137"/>
      <c r="AVX3" s="137"/>
      <c r="AVY3" s="137"/>
      <c r="AVZ3" s="137"/>
      <c r="AWA3" s="137"/>
      <c r="AWB3" s="137"/>
      <c r="AWC3" s="139"/>
      <c r="AWD3" s="138"/>
      <c r="AWE3" s="137"/>
      <c r="AWF3" s="137"/>
      <c r="AWG3" s="137"/>
      <c r="AWH3" s="137"/>
      <c r="AWI3" s="137"/>
      <c r="AWJ3" s="137"/>
      <c r="AWK3" s="137"/>
      <c r="AWL3" s="139"/>
      <c r="AWM3" s="138"/>
      <c r="AWN3" s="137"/>
      <c r="AWO3" s="137"/>
      <c r="AWP3" s="137"/>
      <c r="AWQ3" s="137"/>
      <c r="AWR3" s="137"/>
      <c r="AWS3" s="137"/>
      <c r="AWT3" s="137"/>
      <c r="AWU3" s="139"/>
      <c r="AWV3" s="138"/>
      <c r="AWW3" s="137"/>
      <c r="AWX3" s="137"/>
      <c r="AWY3" s="137"/>
      <c r="AWZ3" s="137"/>
      <c r="AXA3" s="137"/>
      <c r="AXB3" s="137"/>
      <c r="AXC3" s="137"/>
      <c r="AXD3" s="139"/>
      <c r="AXE3" s="138"/>
      <c r="AXF3" s="137"/>
      <c r="AXG3" s="137"/>
      <c r="AXH3" s="137"/>
      <c r="AXI3" s="137"/>
      <c r="AXJ3" s="137"/>
      <c r="AXK3" s="137"/>
      <c r="AXL3" s="137"/>
      <c r="AXM3" s="139"/>
      <c r="AXN3" s="138"/>
      <c r="AXO3" s="137"/>
      <c r="AXP3" s="137"/>
      <c r="AXQ3" s="137"/>
      <c r="AXR3" s="137"/>
      <c r="AXS3" s="137"/>
      <c r="AXT3" s="137"/>
      <c r="AXU3" s="137"/>
      <c r="AXV3" s="139"/>
      <c r="AXW3" s="138"/>
      <c r="AXX3" s="137"/>
      <c r="AXY3" s="137"/>
      <c r="AXZ3" s="137"/>
      <c r="AYA3" s="137"/>
      <c r="AYB3" s="137"/>
      <c r="AYC3" s="137"/>
      <c r="AYD3" s="137"/>
      <c r="AYE3" s="139"/>
      <c r="AYF3" s="138"/>
      <c r="AYG3" s="137"/>
      <c r="AYH3" s="137"/>
      <c r="AYI3" s="137"/>
      <c r="AYJ3" s="137"/>
      <c r="AYK3" s="137"/>
      <c r="AYL3" s="137"/>
      <c r="AYM3" s="137"/>
      <c r="AYN3" s="139"/>
      <c r="AYO3" s="138"/>
      <c r="AYP3" s="137"/>
      <c r="AYQ3" s="137"/>
      <c r="AYR3" s="137"/>
      <c r="AYS3" s="137"/>
      <c r="AYT3" s="137"/>
      <c r="AYU3" s="137"/>
      <c r="AYV3" s="137"/>
      <c r="AYW3" s="139"/>
      <c r="AYX3" s="138"/>
      <c r="AYY3" s="137"/>
      <c r="AYZ3" s="137"/>
      <c r="AZA3" s="137"/>
      <c r="AZB3" s="137"/>
      <c r="AZC3" s="137"/>
      <c r="AZD3" s="137"/>
      <c r="AZE3" s="137"/>
      <c r="AZF3" s="139"/>
      <c r="AZG3" s="138"/>
      <c r="AZH3" s="137"/>
      <c r="AZI3" s="137"/>
      <c r="AZJ3" s="137"/>
      <c r="AZK3" s="137"/>
      <c r="AZL3" s="137"/>
      <c r="AZM3" s="137"/>
      <c r="AZN3" s="137"/>
      <c r="AZO3" s="139"/>
      <c r="AZP3" s="138"/>
      <c r="AZQ3" s="137"/>
      <c r="AZR3" s="137"/>
      <c r="AZS3" s="137"/>
      <c r="AZT3" s="137"/>
      <c r="AZU3" s="137"/>
      <c r="AZV3" s="137"/>
      <c r="AZW3" s="137"/>
      <c r="AZX3" s="139"/>
      <c r="AZY3" s="138"/>
      <c r="AZZ3" s="137"/>
      <c r="BAA3" s="137"/>
      <c r="BAB3" s="137"/>
      <c r="BAC3" s="137"/>
      <c r="BAD3" s="137"/>
      <c r="BAE3" s="137"/>
      <c r="BAF3" s="137"/>
      <c r="BAG3" s="139"/>
      <c r="BAH3" s="138"/>
      <c r="BAI3" s="137"/>
      <c r="BAJ3" s="137"/>
      <c r="BAK3" s="137"/>
      <c r="BAL3" s="137"/>
      <c r="BAM3" s="137"/>
      <c r="BAN3" s="137"/>
      <c r="BAO3" s="137"/>
      <c r="BAP3" s="139"/>
      <c r="BAQ3" s="138"/>
      <c r="BAR3" s="137"/>
      <c r="BAS3" s="137"/>
      <c r="BAT3" s="137"/>
      <c r="BAU3" s="137"/>
      <c r="BAV3" s="137"/>
      <c r="BAW3" s="137"/>
      <c r="BAX3" s="137"/>
      <c r="BAY3" s="139"/>
      <c r="BAZ3" s="138"/>
      <c r="BBA3" s="137"/>
      <c r="BBB3" s="137"/>
      <c r="BBC3" s="137"/>
      <c r="BBD3" s="137"/>
      <c r="BBE3" s="137"/>
      <c r="BBF3" s="137"/>
      <c r="BBG3" s="137"/>
      <c r="BBH3" s="139"/>
      <c r="BBI3" s="138"/>
      <c r="BBJ3" s="137"/>
      <c r="BBK3" s="137"/>
      <c r="BBL3" s="137"/>
      <c r="BBM3" s="137"/>
      <c r="BBN3" s="137"/>
      <c r="BBO3" s="137"/>
      <c r="BBP3" s="137"/>
      <c r="BBQ3" s="139"/>
      <c r="BBR3" s="138"/>
      <c r="BBS3" s="137"/>
      <c r="BBT3" s="137"/>
      <c r="BBU3" s="137"/>
      <c r="BBV3" s="137"/>
      <c r="BBW3" s="137"/>
      <c r="BBX3" s="137"/>
      <c r="BBY3" s="137"/>
      <c r="BBZ3" s="139"/>
      <c r="BCA3" s="138"/>
      <c r="BCB3" s="137"/>
      <c r="BCC3" s="137"/>
      <c r="BCD3" s="137"/>
      <c r="BCE3" s="137"/>
      <c r="BCF3" s="137"/>
      <c r="BCG3" s="137"/>
      <c r="BCH3" s="137"/>
      <c r="BCI3" s="139"/>
      <c r="BCJ3" s="138"/>
      <c r="BCK3" s="137"/>
      <c r="BCL3" s="137"/>
      <c r="BCM3" s="137"/>
      <c r="BCN3" s="137"/>
      <c r="BCO3" s="137"/>
      <c r="BCP3" s="137"/>
      <c r="BCQ3" s="137"/>
      <c r="BCR3" s="139"/>
      <c r="BCS3" s="138"/>
      <c r="BCT3" s="137"/>
      <c r="BCU3" s="137"/>
      <c r="BCV3" s="137"/>
      <c r="BCW3" s="137"/>
      <c r="BCX3" s="137"/>
      <c r="BCY3" s="137"/>
      <c r="BCZ3" s="137"/>
      <c r="BDA3" s="139"/>
      <c r="BDB3" s="138"/>
      <c r="BDC3" s="137"/>
      <c r="BDD3" s="137"/>
      <c r="BDE3" s="137"/>
      <c r="BDF3" s="137"/>
      <c r="BDG3" s="137"/>
      <c r="BDH3" s="137"/>
      <c r="BDI3" s="137"/>
      <c r="BDJ3" s="139"/>
      <c r="BDK3" s="138"/>
      <c r="BDL3" s="137"/>
      <c r="BDM3" s="137"/>
      <c r="BDN3" s="137"/>
      <c r="BDO3" s="137"/>
      <c r="BDP3" s="137"/>
      <c r="BDQ3" s="137"/>
      <c r="BDR3" s="137"/>
      <c r="BDS3" s="139"/>
      <c r="BDT3" s="138"/>
      <c r="BDU3" s="137"/>
      <c r="BDV3" s="137"/>
      <c r="BDW3" s="137"/>
      <c r="BDX3" s="137"/>
      <c r="BDY3" s="137"/>
      <c r="BDZ3" s="137"/>
      <c r="BEA3" s="137"/>
      <c r="BEB3" s="139"/>
      <c r="BEC3" s="138"/>
      <c r="BED3" s="137"/>
      <c r="BEE3" s="137"/>
      <c r="BEF3" s="137"/>
      <c r="BEG3" s="137"/>
      <c r="BEH3" s="137"/>
      <c r="BEI3" s="137"/>
      <c r="BEJ3" s="137"/>
      <c r="BEK3" s="139"/>
      <c r="BEL3" s="138"/>
      <c r="BEM3" s="137"/>
      <c r="BEN3" s="137"/>
      <c r="BEO3" s="137"/>
      <c r="BEP3" s="137"/>
      <c r="BEQ3" s="137"/>
      <c r="BER3" s="137"/>
      <c r="BES3" s="137"/>
      <c r="BET3" s="139"/>
      <c r="BEU3" s="138"/>
      <c r="BEV3" s="137"/>
      <c r="BEW3" s="137"/>
      <c r="BEX3" s="137"/>
      <c r="BEY3" s="137"/>
      <c r="BEZ3" s="137"/>
      <c r="BFA3" s="137"/>
      <c r="BFB3" s="137"/>
      <c r="BFC3" s="139"/>
      <c r="BFD3" s="138"/>
      <c r="BFE3" s="137"/>
      <c r="BFF3" s="137"/>
      <c r="BFG3" s="137"/>
      <c r="BFH3" s="137"/>
      <c r="BFI3" s="137"/>
      <c r="BFJ3" s="137"/>
      <c r="BFK3" s="137"/>
      <c r="BFL3" s="139"/>
      <c r="BFM3" s="138"/>
      <c r="BFN3" s="137"/>
      <c r="BFO3" s="137"/>
      <c r="BFP3" s="137"/>
      <c r="BFQ3" s="137"/>
      <c r="BFR3" s="137"/>
      <c r="BFS3" s="137"/>
      <c r="BFT3" s="137"/>
      <c r="BFU3" s="139"/>
      <c r="BFV3" s="138"/>
      <c r="BFW3" s="137"/>
      <c r="BFX3" s="137"/>
      <c r="BFY3" s="137"/>
      <c r="BFZ3" s="137"/>
      <c r="BGA3" s="137"/>
      <c r="BGB3" s="137"/>
      <c r="BGC3" s="137"/>
      <c r="BGD3" s="139"/>
      <c r="BGE3" s="138"/>
      <c r="BGF3" s="137"/>
      <c r="BGG3" s="137"/>
      <c r="BGH3" s="137"/>
      <c r="BGI3" s="137"/>
      <c r="BGJ3" s="137"/>
      <c r="BGK3" s="137"/>
      <c r="BGL3" s="137"/>
      <c r="BGM3" s="139"/>
      <c r="BGN3" s="138"/>
      <c r="BGO3" s="137"/>
      <c r="BGP3" s="137"/>
      <c r="BGQ3" s="137"/>
      <c r="BGR3" s="137"/>
      <c r="BGS3" s="137"/>
      <c r="BGT3" s="137"/>
      <c r="BGU3" s="137"/>
      <c r="BGV3" s="139"/>
      <c r="BGW3" s="138"/>
      <c r="BGX3" s="137"/>
      <c r="BGY3" s="137"/>
      <c r="BGZ3" s="137"/>
      <c r="BHA3" s="137"/>
      <c r="BHB3" s="137"/>
      <c r="BHC3" s="137"/>
      <c r="BHD3" s="137"/>
      <c r="BHE3" s="139"/>
      <c r="BHF3" s="138"/>
      <c r="BHG3" s="137"/>
      <c r="BHH3" s="137"/>
      <c r="BHI3" s="137"/>
      <c r="BHJ3" s="137"/>
      <c r="BHK3" s="137"/>
      <c r="BHL3" s="137"/>
      <c r="BHM3" s="137"/>
      <c r="BHN3" s="139"/>
      <c r="BHO3" s="138"/>
      <c r="BHP3" s="137"/>
      <c r="BHQ3" s="137"/>
      <c r="BHR3" s="137"/>
      <c r="BHS3" s="137"/>
      <c r="BHT3" s="137"/>
      <c r="BHU3" s="137"/>
      <c r="BHV3" s="137"/>
      <c r="BHW3" s="139"/>
      <c r="BHX3" s="138"/>
      <c r="BHY3" s="137"/>
      <c r="BHZ3" s="137"/>
      <c r="BIA3" s="137"/>
      <c r="BIB3" s="137"/>
      <c r="BIC3" s="137"/>
      <c r="BID3" s="137"/>
      <c r="BIE3" s="137"/>
      <c r="BIF3" s="139"/>
      <c r="BIG3" s="138"/>
      <c r="BIH3" s="137"/>
      <c r="BII3" s="137"/>
      <c r="BIJ3" s="137"/>
      <c r="BIK3" s="137"/>
      <c r="BIL3" s="137"/>
      <c r="BIM3" s="137"/>
      <c r="BIN3" s="137"/>
      <c r="BIO3" s="139"/>
      <c r="BIP3" s="138"/>
      <c r="BIQ3" s="137"/>
      <c r="BIR3" s="137"/>
      <c r="BIS3" s="137"/>
      <c r="BIT3" s="137"/>
      <c r="BIU3" s="137"/>
      <c r="BIV3" s="137"/>
      <c r="BIW3" s="137"/>
      <c r="BIX3" s="139"/>
      <c r="BIY3" s="138"/>
      <c r="BIZ3" s="137"/>
      <c r="BJA3" s="137"/>
      <c r="BJB3" s="137"/>
      <c r="BJC3" s="137"/>
      <c r="BJD3" s="137"/>
      <c r="BJE3" s="137"/>
      <c r="BJF3" s="137"/>
      <c r="BJG3" s="139"/>
      <c r="BJH3" s="138"/>
      <c r="BJI3" s="137"/>
      <c r="BJJ3" s="137"/>
      <c r="BJK3" s="137"/>
      <c r="BJL3" s="137"/>
      <c r="BJM3" s="137"/>
      <c r="BJN3" s="137"/>
      <c r="BJO3" s="137"/>
      <c r="BJP3" s="139"/>
      <c r="BJQ3" s="138"/>
      <c r="BJR3" s="137"/>
      <c r="BJS3" s="137"/>
      <c r="BJT3" s="137"/>
      <c r="BJU3" s="137"/>
      <c r="BJV3" s="137"/>
      <c r="BJW3" s="137"/>
      <c r="BJX3" s="137"/>
      <c r="BJY3" s="139"/>
      <c r="BJZ3" s="138"/>
      <c r="BKA3" s="137"/>
      <c r="BKB3" s="137"/>
      <c r="BKC3" s="137"/>
      <c r="BKD3" s="137"/>
      <c r="BKE3" s="137"/>
      <c r="BKF3" s="137"/>
      <c r="BKG3" s="137"/>
      <c r="BKH3" s="139"/>
      <c r="BKI3" s="138"/>
      <c r="BKJ3" s="137"/>
      <c r="BKK3" s="137"/>
      <c r="BKL3" s="137"/>
      <c r="BKM3" s="137"/>
      <c r="BKN3" s="137"/>
      <c r="BKO3" s="137"/>
      <c r="BKP3" s="137"/>
      <c r="BKQ3" s="139"/>
      <c r="BKR3" s="138"/>
      <c r="BKS3" s="137"/>
      <c r="BKT3" s="137"/>
      <c r="BKU3" s="137"/>
      <c r="BKV3" s="137"/>
      <c r="BKW3" s="137"/>
      <c r="BKX3" s="137"/>
      <c r="BKY3" s="137"/>
      <c r="BKZ3" s="139"/>
      <c r="BLA3" s="138"/>
      <c r="BLB3" s="137"/>
      <c r="BLC3" s="137"/>
      <c r="BLD3" s="137"/>
      <c r="BLE3" s="137"/>
      <c r="BLF3" s="137"/>
      <c r="BLG3" s="137"/>
      <c r="BLH3" s="137"/>
      <c r="BLI3" s="139"/>
      <c r="BLJ3" s="138"/>
      <c r="BLK3" s="137"/>
      <c r="BLL3" s="137"/>
      <c r="BLM3" s="137"/>
      <c r="BLN3" s="137"/>
      <c r="BLO3" s="137"/>
      <c r="BLP3" s="137"/>
      <c r="BLQ3" s="137"/>
      <c r="BLR3" s="139"/>
      <c r="BLS3" s="138"/>
      <c r="BLT3" s="137"/>
      <c r="BLU3" s="137"/>
      <c r="BLV3" s="137"/>
      <c r="BLW3" s="137"/>
      <c r="BLX3" s="137"/>
      <c r="BLY3" s="137"/>
      <c r="BLZ3" s="137"/>
      <c r="BMA3" s="139"/>
      <c r="BMB3" s="138"/>
      <c r="BMC3" s="137"/>
      <c r="BMD3" s="137"/>
      <c r="BME3" s="137"/>
      <c r="BMF3" s="137"/>
      <c r="BMG3" s="137"/>
      <c r="BMH3" s="137"/>
      <c r="BMI3" s="137"/>
      <c r="BMJ3" s="139"/>
      <c r="BMK3" s="138"/>
      <c r="BML3" s="137"/>
      <c r="BMM3" s="137"/>
      <c r="BMN3" s="137"/>
      <c r="BMO3" s="137"/>
      <c r="BMP3" s="137"/>
      <c r="BMQ3" s="137"/>
      <c r="BMR3" s="137"/>
      <c r="BMS3" s="139"/>
      <c r="BMT3" s="138"/>
      <c r="BMU3" s="137"/>
      <c r="BMV3" s="137"/>
      <c r="BMW3" s="137"/>
      <c r="BMX3" s="137"/>
      <c r="BMY3" s="137"/>
      <c r="BMZ3" s="137"/>
      <c r="BNA3" s="137"/>
      <c r="BNB3" s="139"/>
      <c r="BNC3" s="138"/>
      <c r="BND3" s="137"/>
      <c r="BNE3" s="137"/>
      <c r="BNF3" s="137"/>
      <c r="BNG3" s="137"/>
      <c r="BNH3" s="137"/>
      <c r="BNI3" s="137"/>
      <c r="BNJ3" s="137"/>
      <c r="BNK3" s="139"/>
      <c r="BNL3" s="138"/>
      <c r="BNM3" s="137"/>
      <c r="BNN3" s="137"/>
      <c r="BNO3" s="137"/>
      <c r="BNP3" s="137"/>
      <c r="BNQ3" s="137"/>
      <c r="BNR3" s="137"/>
      <c r="BNS3" s="137"/>
      <c r="BNT3" s="139"/>
      <c r="BNU3" s="138"/>
      <c r="BNV3" s="137"/>
      <c r="BNW3" s="137"/>
      <c r="BNX3" s="137"/>
      <c r="BNY3" s="137"/>
      <c r="BNZ3" s="137"/>
      <c r="BOA3" s="137"/>
      <c r="BOB3" s="137"/>
      <c r="BOC3" s="139"/>
      <c r="BOD3" s="138"/>
      <c r="BOE3" s="137"/>
      <c r="BOF3" s="137"/>
      <c r="BOG3" s="137"/>
      <c r="BOH3" s="137"/>
      <c r="BOI3" s="137"/>
      <c r="BOJ3" s="137"/>
      <c r="BOK3" s="137"/>
      <c r="BOL3" s="139"/>
      <c r="BOM3" s="138"/>
      <c r="BON3" s="137"/>
      <c r="BOO3" s="137"/>
      <c r="BOP3" s="137"/>
      <c r="BOQ3" s="137"/>
      <c r="BOR3" s="137"/>
      <c r="BOS3" s="137"/>
      <c r="BOT3" s="137"/>
      <c r="BOU3" s="139"/>
      <c r="BOV3" s="138"/>
      <c r="BOW3" s="137"/>
      <c r="BOX3" s="137"/>
      <c r="BOY3" s="137"/>
      <c r="BOZ3" s="137"/>
      <c r="BPA3" s="137"/>
      <c r="BPB3" s="137"/>
      <c r="BPC3" s="137"/>
      <c r="BPD3" s="139"/>
      <c r="BPE3" s="138"/>
      <c r="BPF3" s="137"/>
      <c r="BPG3" s="137"/>
      <c r="BPH3" s="137"/>
      <c r="BPI3" s="137"/>
      <c r="BPJ3" s="137"/>
      <c r="BPK3" s="137"/>
      <c r="BPL3" s="137"/>
      <c r="BPM3" s="139"/>
      <c r="BPN3" s="138"/>
      <c r="BPO3" s="137"/>
      <c r="BPP3" s="137"/>
      <c r="BPQ3" s="137"/>
      <c r="BPR3" s="137"/>
      <c r="BPS3" s="137"/>
      <c r="BPT3" s="137"/>
      <c r="BPU3" s="137"/>
      <c r="BPV3" s="139"/>
      <c r="BPW3" s="138"/>
      <c r="BPX3" s="137"/>
      <c r="BPY3" s="137"/>
      <c r="BPZ3" s="137"/>
      <c r="BQA3" s="137"/>
      <c r="BQB3" s="137"/>
      <c r="BQC3" s="137"/>
      <c r="BQD3" s="137"/>
      <c r="BQE3" s="139"/>
      <c r="BQF3" s="138"/>
      <c r="BQG3" s="137"/>
      <c r="BQH3" s="137"/>
      <c r="BQI3" s="137"/>
      <c r="BQJ3" s="137"/>
      <c r="BQK3" s="137"/>
      <c r="BQL3" s="137"/>
      <c r="BQM3" s="137"/>
      <c r="BQN3" s="139"/>
      <c r="BQO3" s="138"/>
      <c r="BQP3" s="137"/>
      <c r="BQQ3" s="137"/>
      <c r="BQR3" s="137"/>
      <c r="BQS3" s="137"/>
      <c r="BQT3" s="137"/>
      <c r="BQU3" s="137"/>
      <c r="BQV3" s="137"/>
      <c r="BQW3" s="139"/>
      <c r="BQX3" s="138"/>
      <c r="BQY3" s="137"/>
      <c r="BQZ3" s="137"/>
      <c r="BRA3" s="137"/>
      <c r="BRB3" s="137"/>
      <c r="BRC3" s="137"/>
      <c r="BRD3" s="137"/>
      <c r="BRE3" s="137"/>
      <c r="BRF3" s="139"/>
      <c r="BRG3" s="138"/>
      <c r="BRH3" s="137"/>
      <c r="BRI3" s="137"/>
      <c r="BRJ3" s="137"/>
      <c r="BRK3" s="137"/>
      <c r="BRL3" s="137"/>
      <c r="BRM3" s="137"/>
      <c r="BRN3" s="137"/>
      <c r="BRO3" s="139"/>
      <c r="BRP3" s="138"/>
      <c r="BRQ3" s="137"/>
      <c r="BRR3" s="137"/>
      <c r="BRS3" s="137"/>
      <c r="BRT3" s="137"/>
      <c r="BRU3" s="137"/>
      <c r="BRV3" s="137"/>
      <c r="BRW3" s="137"/>
      <c r="BRX3" s="139"/>
      <c r="BRY3" s="138"/>
      <c r="BRZ3" s="137"/>
      <c r="BSA3" s="137"/>
      <c r="BSB3" s="137"/>
      <c r="BSC3" s="137"/>
      <c r="BSD3" s="137"/>
      <c r="BSE3" s="137"/>
      <c r="BSF3" s="137"/>
      <c r="BSG3" s="139"/>
      <c r="BSH3" s="138"/>
      <c r="BSI3" s="137"/>
      <c r="BSJ3" s="137"/>
      <c r="BSK3" s="137"/>
      <c r="BSL3" s="137"/>
      <c r="BSM3" s="137"/>
      <c r="BSN3" s="137"/>
      <c r="BSO3" s="137"/>
      <c r="BSP3" s="139"/>
      <c r="BSQ3" s="138"/>
      <c r="BSR3" s="137"/>
      <c r="BSS3" s="137"/>
      <c r="BST3" s="137"/>
      <c r="BSU3" s="137"/>
      <c r="BSV3" s="137"/>
      <c r="BSW3" s="137"/>
      <c r="BSX3" s="137"/>
      <c r="BSY3" s="139"/>
      <c r="BSZ3" s="138"/>
      <c r="BTA3" s="137"/>
      <c r="BTB3" s="137"/>
      <c r="BTC3" s="137"/>
      <c r="BTD3" s="137"/>
      <c r="BTE3" s="137"/>
      <c r="BTF3" s="137"/>
      <c r="BTG3" s="137"/>
      <c r="BTH3" s="139"/>
      <c r="BTI3" s="138"/>
      <c r="BTJ3" s="137"/>
      <c r="BTK3" s="137"/>
      <c r="BTL3" s="137"/>
      <c r="BTM3" s="137"/>
      <c r="BTN3" s="137"/>
      <c r="BTO3" s="137"/>
      <c r="BTP3" s="137"/>
      <c r="BTQ3" s="139"/>
      <c r="BTR3" s="138"/>
      <c r="BTS3" s="137"/>
      <c r="BTT3" s="137"/>
      <c r="BTU3" s="137"/>
      <c r="BTV3" s="137"/>
      <c r="BTW3" s="137"/>
      <c r="BTX3" s="137"/>
      <c r="BTY3" s="137"/>
      <c r="BTZ3" s="139"/>
      <c r="BUA3" s="138"/>
      <c r="BUB3" s="137"/>
      <c r="BUC3" s="137"/>
      <c r="BUD3" s="137"/>
      <c r="BUE3" s="137"/>
      <c r="BUF3" s="137"/>
      <c r="BUG3" s="137"/>
      <c r="BUH3" s="137"/>
      <c r="BUI3" s="139"/>
      <c r="BUJ3" s="138"/>
      <c r="BUK3" s="137"/>
      <c r="BUL3" s="137"/>
      <c r="BUM3" s="137"/>
      <c r="BUN3" s="137"/>
      <c r="BUO3" s="137"/>
      <c r="BUP3" s="137"/>
      <c r="BUQ3" s="137"/>
      <c r="BUR3" s="139"/>
      <c r="BUS3" s="138"/>
      <c r="BUT3" s="137"/>
      <c r="BUU3" s="137"/>
      <c r="BUV3" s="137"/>
      <c r="BUW3" s="137"/>
      <c r="BUX3" s="137"/>
      <c r="BUY3" s="137"/>
      <c r="BUZ3" s="137"/>
      <c r="BVA3" s="139"/>
      <c r="BVB3" s="138"/>
      <c r="BVC3" s="137"/>
      <c r="BVD3" s="137"/>
      <c r="BVE3" s="137"/>
      <c r="BVF3" s="137"/>
      <c r="BVG3" s="137"/>
      <c r="BVH3" s="137"/>
      <c r="BVI3" s="137"/>
      <c r="BVJ3" s="139"/>
      <c r="BVK3" s="138"/>
      <c r="BVL3" s="137"/>
      <c r="BVM3" s="137"/>
      <c r="BVN3" s="137"/>
      <c r="BVO3" s="137"/>
      <c r="BVP3" s="137"/>
      <c r="BVQ3" s="137"/>
      <c r="BVR3" s="137"/>
      <c r="BVS3" s="139"/>
      <c r="BVT3" s="138"/>
      <c r="BVU3" s="137"/>
      <c r="BVV3" s="137"/>
      <c r="BVW3" s="137"/>
      <c r="BVX3" s="137"/>
      <c r="BVY3" s="137"/>
      <c r="BVZ3" s="137"/>
      <c r="BWA3" s="137"/>
      <c r="BWB3" s="139"/>
      <c r="BWC3" s="138"/>
      <c r="BWD3" s="137"/>
      <c r="BWE3" s="137"/>
      <c r="BWF3" s="137"/>
      <c r="BWG3" s="137"/>
      <c r="BWH3" s="137"/>
      <c r="BWI3" s="137"/>
      <c r="BWJ3" s="137"/>
      <c r="BWK3" s="139"/>
      <c r="BWL3" s="138"/>
      <c r="BWM3" s="137"/>
      <c r="BWN3" s="137"/>
      <c r="BWO3" s="137"/>
      <c r="BWP3" s="137"/>
      <c r="BWQ3" s="137"/>
      <c r="BWR3" s="137"/>
      <c r="BWS3" s="137"/>
      <c r="BWT3" s="139"/>
      <c r="BWU3" s="138"/>
      <c r="BWV3" s="137"/>
      <c r="BWW3" s="137"/>
      <c r="BWX3" s="137"/>
      <c r="BWY3" s="137"/>
      <c r="BWZ3" s="137"/>
      <c r="BXA3" s="137"/>
      <c r="BXB3" s="137"/>
      <c r="BXC3" s="139"/>
      <c r="BXD3" s="138"/>
      <c r="BXE3" s="137"/>
      <c r="BXF3" s="137"/>
      <c r="BXG3" s="137"/>
      <c r="BXH3" s="137"/>
      <c r="BXI3" s="137"/>
      <c r="BXJ3" s="137"/>
      <c r="BXK3" s="137"/>
      <c r="BXL3" s="139"/>
      <c r="BXM3" s="138"/>
      <c r="BXN3" s="137"/>
      <c r="BXO3" s="137"/>
      <c r="BXP3" s="137"/>
      <c r="BXQ3" s="137"/>
      <c r="BXR3" s="137"/>
      <c r="BXS3" s="137"/>
      <c r="BXT3" s="137"/>
      <c r="BXU3" s="139"/>
      <c r="BXV3" s="138"/>
      <c r="BXW3" s="137"/>
      <c r="BXX3" s="137"/>
      <c r="BXY3" s="137"/>
      <c r="BXZ3" s="137"/>
      <c r="BYA3" s="137"/>
      <c r="BYB3" s="137"/>
      <c r="BYC3" s="137"/>
      <c r="BYD3" s="139"/>
      <c r="BYE3" s="138"/>
      <c r="BYF3" s="137"/>
      <c r="BYG3" s="137"/>
      <c r="BYH3" s="137"/>
      <c r="BYI3" s="137"/>
      <c r="BYJ3" s="137"/>
      <c r="BYK3" s="137"/>
      <c r="BYL3" s="137"/>
      <c r="BYM3" s="139"/>
      <c r="BYN3" s="138"/>
      <c r="BYO3" s="137"/>
      <c r="BYP3" s="137"/>
      <c r="BYQ3" s="137"/>
      <c r="BYR3" s="137"/>
      <c r="BYS3" s="137"/>
      <c r="BYT3" s="137"/>
      <c r="BYU3" s="137"/>
      <c r="BYV3" s="139"/>
      <c r="BYW3" s="138"/>
      <c r="BYX3" s="137"/>
      <c r="BYY3" s="137"/>
      <c r="BYZ3" s="137"/>
      <c r="BZA3" s="137"/>
      <c r="BZB3" s="137"/>
      <c r="BZC3" s="137"/>
      <c r="BZD3" s="137"/>
      <c r="BZE3" s="139"/>
      <c r="BZF3" s="138"/>
      <c r="BZG3" s="137"/>
      <c r="BZH3" s="137"/>
      <c r="BZI3" s="137"/>
      <c r="BZJ3" s="137"/>
      <c r="BZK3" s="137"/>
      <c r="BZL3" s="137"/>
      <c r="BZM3" s="137"/>
      <c r="BZN3" s="139"/>
      <c r="BZO3" s="138"/>
      <c r="BZP3" s="137"/>
      <c r="BZQ3" s="137"/>
      <c r="BZR3" s="137"/>
      <c r="BZS3" s="137"/>
      <c r="BZT3" s="137"/>
      <c r="BZU3" s="137"/>
      <c r="BZV3" s="137"/>
      <c r="BZW3" s="139"/>
      <c r="BZX3" s="138"/>
      <c r="BZY3" s="137"/>
      <c r="BZZ3" s="137"/>
      <c r="CAA3" s="137"/>
      <c r="CAB3" s="137"/>
      <c r="CAC3" s="137"/>
      <c r="CAD3" s="137"/>
      <c r="CAE3" s="137"/>
      <c r="CAF3" s="139"/>
      <c r="CAG3" s="138"/>
      <c r="CAH3" s="137"/>
      <c r="CAI3" s="137"/>
      <c r="CAJ3" s="137"/>
      <c r="CAK3" s="137"/>
      <c r="CAL3" s="137"/>
      <c r="CAM3" s="137"/>
      <c r="CAN3" s="137"/>
      <c r="CAO3" s="139"/>
      <c r="CAP3" s="138"/>
      <c r="CAQ3" s="137"/>
      <c r="CAR3" s="137"/>
      <c r="CAS3" s="137"/>
      <c r="CAT3" s="137"/>
      <c r="CAU3" s="137"/>
      <c r="CAV3" s="137"/>
      <c r="CAW3" s="137"/>
      <c r="CAX3" s="139"/>
      <c r="CAY3" s="138"/>
      <c r="CAZ3" s="137"/>
      <c r="CBA3" s="137"/>
      <c r="CBB3" s="137"/>
      <c r="CBC3" s="137"/>
      <c r="CBD3" s="137"/>
      <c r="CBE3" s="137"/>
      <c r="CBF3" s="137"/>
      <c r="CBG3" s="139"/>
      <c r="CBH3" s="138"/>
      <c r="CBI3" s="137"/>
      <c r="CBJ3" s="137"/>
      <c r="CBK3" s="137"/>
      <c r="CBL3" s="137"/>
      <c r="CBM3" s="137"/>
      <c r="CBN3" s="137"/>
      <c r="CBO3" s="137"/>
      <c r="CBP3" s="139"/>
      <c r="CBQ3" s="138"/>
      <c r="CBR3" s="137"/>
      <c r="CBS3" s="137"/>
      <c r="CBT3" s="137"/>
      <c r="CBU3" s="137"/>
      <c r="CBV3" s="137"/>
      <c r="CBW3" s="137"/>
      <c r="CBX3" s="137"/>
      <c r="CBY3" s="139"/>
      <c r="CBZ3" s="138"/>
      <c r="CCA3" s="137"/>
      <c r="CCB3" s="137"/>
      <c r="CCC3" s="137"/>
      <c r="CCD3" s="137"/>
      <c r="CCE3" s="137"/>
      <c r="CCF3" s="137"/>
      <c r="CCG3" s="137"/>
      <c r="CCH3" s="139"/>
      <c r="CCI3" s="138"/>
      <c r="CCJ3" s="137"/>
      <c r="CCK3" s="137"/>
      <c r="CCL3" s="137"/>
      <c r="CCM3" s="137"/>
      <c r="CCN3" s="137"/>
      <c r="CCO3" s="137"/>
      <c r="CCP3" s="137"/>
      <c r="CCQ3" s="139"/>
      <c r="CCR3" s="138"/>
      <c r="CCS3" s="137"/>
      <c r="CCT3" s="137"/>
      <c r="CCU3" s="137"/>
      <c r="CCV3" s="137"/>
      <c r="CCW3" s="137"/>
      <c r="CCX3" s="137"/>
      <c r="CCY3" s="137"/>
      <c r="CCZ3" s="139"/>
      <c r="CDA3" s="138"/>
      <c r="CDB3" s="137"/>
      <c r="CDC3" s="137"/>
      <c r="CDD3" s="137"/>
      <c r="CDE3" s="137"/>
      <c r="CDF3" s="137"/>
      <c r="CDG3" s="137"/>
      <c r="CDH3" s="137"/>
      <c r="CDI3" s="139"/>
      <c r="CDJ3" s="138"/>
      <c r="CDK3" s="137"/>
      <c r="CDL3" s="137"/>
      <c r="CDM3" s="137"/>
      <c r="CDN3" s="137"/>
      <c r="CDO3" s="137"/>
      <c r="CDP3" s="137"/>
      <c r="CDQ3" s="137"/>
      <c r="CDR3" s="139"/>
      <c r="CDS3" s="138"/>
      <c r="CDT3" s="137"/>
      <c r="CDU3" s="137"/>
      <c r="CDV3" s="137"/>
      <c r="CDW3" s="137"/>
      <c r="CDX3" s="137"/>
      <c r="CDY3" s="137"/>
      <c r="CDZ3" s="137"/>
      <c r="CEA3" s="139"/>
      <c r="CEB3" s="138"/>
      <c r="CEC3" s="137"/>
      <c r="CED3" s="137"/>
      <c r="CEE3" s="137"/>
      <c r="CEF3" s="137"/>
      <c r="CEG3" s="137"/>
      <c r="CEH3" s="137"/>
      <c r="CEI3" s="137"/>
      <c r="CEJ3" s="139"/>
      <c r="CEK3" s="138"/>
      <c r="CEL3" s="137"/>
      <c r="CEM3" s="137"/>
      <c r="CEN3" s="137"/>
      <c r="CEO3" s="137"/>
      <c r="CEP3" s="137"/>
      <c r="CEQ3" s="137"/>
      <c r="CER3" s="137"/>
      <c r="CES3" s="139"/>
      <c r="CET3" s="138"/>
      <c r="CEU3" s="137"/>
      <c r="CEV3" s="137"/>
      <c r="CEW3" s="137"/>
      <c r="CEX3" s="137"/>
      <c r="CEY3" s="137"/>
      <c r="CEZ3" s="137"/>
      <c r="CFA3" s="137"/>
      <c r="CFB3" s="139"/>
      <c r="CFC3" s="138"/>
      <c r="CFD3" s="137"/>
      <c r="CFE3" s="137"/>
      <c r="CFF3" s="137"/>
      <c r="CFG3" s="137"/>
      <c r="CFH3" s="137"/>
      <c r="CFI3" s="137"/>
      <c r="CFJ3" s="137"/>
      <c r="CFK3" s="139"/>
      <c r="CFL3" s="138"/>
      <c r="CFM3" s="137"/>
      <c r="CFN3" s="137"/>
      <c r="CFO3" s="137"/>
      <c r="CFP3" s="137"/>
      <c r="CFQ3" s="137"/>
      <c r="CFR3" s="137"/>
      <c r="CFS3" s="137"/>
      <c r="CFT3" s="139"/>
      <c r="CFU3" s="138"/>
      <c r="CFV3" s="137"/>
      <c r="CFW3" s="137"/>
      <c r="CFX3" s="137"/>
      <c r="CFY3" s="137"/>
      <c r="CFZ3" s="137"/>
      <c r="CGA3" s="137"/>
      <c r="CGB3" s="137"/>
      <c r="CGC3" s="139"/>
      <c r="CGD3" s="138"/>
      <c r="CGE3" s="137"/>
      <c r="CGF3" s="137"/>
      <c r="CGG3" s="137"/>
      <c r="CGH3" s="137"/>
      <c r="CGI3" s="137"/>
      <c r="CGJ3" s="137"/>
      <c r="CGK3" s="137"/>
      <c r="CGL3" s="139"/>
      <c r="CGM3" s="138"/>
      <c r="CGN3" s="137"/>
      <c r="CGO3" s="137"/>
      <c r="CGP3" s="137"/>
      <c r="CGQ3" s="137"/>
      <c r="CGR3" s="137"/>
      <c r="CGS3" s="137"/>
      <c r="CGT3" s="137"/>
      <c r="CGU3" s="139"/>
      <c r="CGV3" s="138"/>
      <c r="CGW3" s="137"/>
      <c r="CGX3" s="137"/>
      <c r="CGY3" s="137"/>
      <c r="CGZ3" s="137"/>
      <c r="CHA3" s="137"/>
      <c r="CHB3" s="137"/>
      <c r="CHC3" s="137"/>
      <c r="CHD3" s="139"/>
      <c r="CHE3" s="138"/>
      <c r="CHF3" s="137"/>
      <c r="CHG3" s="137"/>
      <c r="CHH3" s="137"/>
      <c r="CHI3" s="137"/>
      <c r="CHJ3" s="137"/>
      <c r="CHK3" s="137"/>
      <c r="CHL3" s="137"/>
      <c r="CHM3" s="139"/>
      <c r="CHN3" s="138"/>
      <c r="CHO3" s="137"/>
      <c r="CHP3" s="137"/>
      <c r="CHQ3" s="137"/>
      <c r="CHR3" s="137"/>
      <c r="CHS3" s="137"/>
      <c r="CHT3" s="137"/>
      <c r="CHU3" s="137"/>
      <c r="CHV3" s="139"/>
      <c r="CHW3" s="138"/>
      <c r="CHX3" s="137"/>
      <c r="CHY3" s="137"/>
      <c r="CHZ3" s="137"/>
      <c r="CIA3" s="137"/>
      <c r="CIB3" s="137"/>
      <c r="CIC3" s="137"/>
      <c r="CID3" s="137"/>
      <c r="CIE3" s="139"/>
      <c r="CIF3" s="138"/>
      <c r="CIG3" s="137"/>
      <c r="CIH3" s="137"/>
      <c r="CII3" s="137"/>
      <c r="CIJ3" s="137"/>
      <c r="CIK3" s="137"/>
      <c r="CIL3" s="137"/>
      <c r="CIM3" s="137"/>
      <c r="CIN3" s="139"/>
      <c r="CIO3" s="138"/>
      <c r="CIP3" s="137"/>
      <c r="CIQ3" s="137"/>
      <c r="CIR3" s="137"/>
      <c r="CIS3" s="137"/>
      <c r="CIT3" s="137"/>
      <c r="CIU3" s="137"/>
      <c r="CIV3" s="137"/>
      <c r="CIW3" s="139"/>
      <c r="CIX3" s="138"/>
      <c r="CIY3" s="137"/>
      <c r="CIZ3" s="137"/>
      <c r="CJA3" s="137"/>
      <c r="CJB3" s="137"/>
      <c r="CJC3" s="137"/>
      <c r="CJD3" s="137"/>
      <c r="CJE3" s="137"/>
      <c r="CJF3" s="139"/>
      <c r="CJG3" s="138"/>
      <c r="CJH3" s="137"/>
      <c r="CJI3" s="137"/>
      <c r="CJJ3" s="137"/>
      <c r="CJK3" s="137"/>
      <c r="CJL3" s="137"/>
      <c r="CJM3" s="137"/>
      <c r="CJN3" s="137"/>
      <c r="CJO3" s="139"/>
      <c r="CJP3" s="138"/>
      <c r="CJQ3" s="137"/>
      <c r="CJR3" s="137"/>
      <c r="CJS3" s="137"/>
      <c r="CJT3" s="137"/>
      <c r="CJU3" s="137"/>
      <c r="CJV3" s="137"/>
      <c r="CJW3" s="137"/>
      <c r="CJX3" s="139"/>
      <c r="CJY3" s="138"/>
      <c r="CJZ3" s="137"/>
      <c r="CKA3" s="137"/>
      <c r="CKB3" s="137"/>
      <c r="CKC3" s="137"/>
      <c r="CKD3" s="137"/>
      <c r="CKE3" s="137"/>
      <c r="CKF3" s="137"/>
      <c r="CKG3" s="139"/>
      <c r="CKH3" s="138"/>
      <c r="CKI3" s="137"/>
      <c r="CKJ3" s="137"/>
      <c r="CKK3" s="137"/>
      <c r="CKL3" s="137"/>
      <c r="CKM3" s="137"/>
      <c r="CKN3" s="137"/>
      <c r="CKO3" s="137"/>
      <c r="CKP3" s="139"/>
      <c r="CKQ3" s="138"/>
      <c r="CKR3" s="137"/>
      <c r="CKS3" s="137"/>
      <c r="CKT3" s="137"/>
      <c r="CKU3" s="137"/>
      <c r="CKV3" s="137"/>
      <c r="CKW3" s="137"/>
      <c r="CKX3" s="137"/>
      <c r="CKY3" s="139"/>
      <c r="CKZ3" s="138"/>
      <c r="CLA3" s="137"/>
      <c r="CLB3" s="137"/>
      <c r="CLC3" s="137"/>
      <c r="CLD3" s="137"/>
      <c r="CLE3" s="137"/>
      <c r="CLF3" s="137"/>
      <c r="CLG3" s="137"/>
      <c r="CLH3" s="139"/>
      <c r="CLI3" s="138"/>
      <c r="CLJ3" s="137"/>
      <c r="CLK3" s="137"/>
      <c r="CLL3" s="137"/>
      <c r="CLM3" s="137"/>
      <c r="CLN3" s="137"/>
      <c r="CLO3" s="137"/>
      <c r="CLP3" s="137"/>
      <c r="CLQ3" s="139"/>
      <c r="CLR3" s="138"/>
      <c r="CLS3" s="137"/>
      <c r="CLT3" s="137"/>
      <c r="CLU3" s="137"/>
      <c r="CLV3" s="137"/>
      <c r="CLW3" s="137"/>
      <c r="CLX3" s="137"/>
      <c r="CLY3" s="137"/>
      <c r="CLZ3" s="139"/>
      <c r="CMA3" s="138"/>
      <c r="CMB3" s="137"/>
      <c r="CMC3" s="137"/>
      <c r="CMD3" s="137"/>
      <c r="CME3" s="137"/>
      <c r="CMF3" s="137"/>
      <c r="CMG3" s="137"/>
      <c r="CMH3" s="137"/>
      <c r="CMI3" s="139"/>
      <c r="CMJ3" s="138"/>
      <c r="CMK3" s="137"/>
      <c r="CML3" s="137"/>
      <c r="CMM3" s="137"/>
      <c r="CMN3" s="137"/>
      <c r="CMO3" s="137"/>
      <c r="CMP3" s="137"/>
      <c r="CMQ3" s="137"/>
      <c r="CMR3" s="139"/>
      <c r="CMS3" s="138"/>
      <c r="CMT3" s="137"/>
      <c r="CMU3" s="137"/>
      <c r="CMV3" s="137"/>
      <c r="CMW3" s="137"/>
      <c r="CMX3" s="137"/>
      <c r="CMY3" s="137"/>
      <c r="CMZ3" s="137"/>
      <c r="CNA3" s="139"/>
      <c r="CNB3" s="138"/>
      <c r="CNC3" s="137"/>
      <c r="CND3" s="137"/>
      <c r="CNE3" s="137"/>
      <c r="CNF3" s="137"/>
      <c r="CNG3" s="137"/>
      <c r="CNH3" s="137"/>
      <c r="CNI3" s="137"/>
      <c r="CNJ3" s="139"/>
      <c r="CNK3" s="138"/>
      <c r="CNL3" s="137"/>
      <c r="CNM3" s="137"/>
      <c r="CNN3" s="137"/>
      <c r="CNO3" s="137"/>
      <c r="CNP3" s="137"/>
      <c r="CNQ3" s="137"/>
      <c r="CNR3" s="137"/>
      <c r="CNS3" s="139"/>
      <c r="CNT3" s="138"/>
      <c r="CNU3" s="137"/>
      <c r="CNV3" s="137"/>
      <c r="CNW3" s="137"/>
      <c r="CNX3" s="137"/>
      <c r="CNY3" s="137"/>
      <c r="CNZ3" s="137"/>
      <c r="COA3" s="137"/>
      <c r="COB3" s="139"/>
      <c r="COC3" s="138"/>
      <c r="COD3" s="137"/>
      <c r="COE3" s="137"/>
      <c r="COF3" s="137"/>
      <c r="COG3" s="137"/>
      <c r="COH3" s="137"/>
      <c r="COI3" s="137"/>
      <c r="COJ3" s="137"/>
      <c r="COK3" s="139"/>
      <c r="COL3" s="138"/>
      <c r="COM3" s="137"/>
      <c r="CON3" s="137"/>
      <c r="COO3" s="137"/>
      <c r="COP3" s="137"/>
      <c r="COQ3" s="137"/>
      <c r="COR3" s="137"/>
      <c r="COS3" s="137"/>
      <c r="COT3" s="139"/>
      <c r="COU3" s="138"/>
      <c r="COV3" s="137"/>
      <c r="COW3" s="137"/>
      <c r="COX3" s="137"/>
      <c r="COY3" s="137"/>
      <c r="COZ3" s="137"/>
      <c r="CPA3" s="137"/>
      <c r="CPB3" s="137"/>
      <c r="CPC3" s="139"/>
      <c r="CPD3" s="138"/>
      <c r="CPE3" s="137"/>
      <c r="CPF3" s="137"/>
      <c r="CPG3" s="137"/>
      <c r="CPH3" s="137"/>
      <c r="CPI3" s="137"/>
      <c r="CPJ3" s="137"/>
      <c r="CPK3" s="137"/>
      <c r="CPL3" s="139"/>
      <c r="CPM3" s="138"/>
      <c r="CPN3" s="137"/>
      <c r="CPO3" s="137"/>
      <c r="CPP3" s="137"/>
      <c r="CPQ3" s="137"/>
      <c r="CPR3" s="137"/>
      <c r="CPS3" s="137"/>
      <c r="CPT3" s="137"/>
      <c r="CPU3" s="139"/>
      <c r="CPV3" s="138"/>
      <c r="CPW3" s="137"/>
      <c r="CPX3" s="137"/>
      <c r="CPY3" s="137"/>
      <c r="CPZ3" s="137"/>
      <c r="CQA3" s="137"/>
      <c r="CQB3" s="137"/>
      <c r="CQC3" s="137"/>
      <c r="CQD3" s="139"/>
      <c r="CQE3" s="138"/>
      <c r="CQF3" s="137"/>
      <c r="CQG3" s="137"/>
      <c r="CQH3" s="137"/>
      <c r="CQI3" s="137"/>
      <c r="CQJ3" s="137"/>
      <c r="CQK3" s="137"/>
      <c r="CQL3" s="137"/>
      <c r="CQM3" s="139"/>
      <c r="CQN3" s="138"/>
      <c r="CQO3" s="137"/>
      <c r="CQP3" s="137"/>
      <c r="CQQ3" s="137"/>
      <c r="CQR3" s="137"/>
      <c r="CQS3" s="137"/>
      <c r="CQT3" s="137"/>
      <c r="CQU3" s="137"/>
      <c r="CQV3" s="139"/>
      <c r="CQW3" s="138"/>
      <c r="CQX3" s="137"/>
      <c r="CQY3" s="137"/>
      <c r="CQZ3" s="137"/>
      <c r="CRA3" s="137"/>
      <c r="CRB3" s="137"/>
      <c r="CRC3" s="137"/>
      <c r="CRD3" s="137"/>
      <c r="CRE3" s="139"/>
      <c r="CRF3" s="138"/>
      <c r="CRG3" s="137"/>
      <c r="CRH3" s="137"/>
      <c r="CRI3" s="137"/>
      <c r="CRJ3" s="137"/>
      <c r="CRK3" s="137"/>
      <c r="CRL3" s="137"/>
      <c r="CRM3" s="137"/>
      <c r="CRN3" s="139"/>
      <c r="CRO3" s="138"/>
      <c r="CRP3" s="137"/>
      <c r="CRQ3" s="137"/>
      <c r="CRR3" s="137"/>
      <c r="CRS3" s="137"/>
      <c r="CRT3" s="137"/>
      <c r="CRU3" s="137"/>
      <c r="CRV3" s="137"/>
      <c r="CRW3" s="139"/>
      <c r="CRX3" s="138"/>
      <c r="CRY3" s="137"/>
      <c r="CRZ3" s="137"/>
      <c r="CSA3" s="137"/>
      <c r="CSB3" s="137"/>
      <c r="CSC3" s="137"/>
      <c r="CSD3" s="137"/>
      <c r="CSE3" s="137"/>
      <c r="CSF3" s="139"/>
      <c r="CSG3" s="138"/>
      <c r="CSH3" s="137"/>
      <c r="CSI3" s="137"/>
      <c r="CSJ3" s="137"/>
      <c r="CSK3" s="137"/>
      <c r="CSL3" s="137"/>
      <c r="CSM3" s="137"/>
      <c r="CSN3" s="137"/>
      <c r="CSO3" s="139"/>
      <c r="CSP3" s="138"/>
      <c r="CSQ3" s="137"/>
      <c r="CSR3" s="137"/>
      <c r="CSS3" s="137"/>
      <c r="CST3" s="137"/>
      <c r="CSU3" s="137"/>
      <c r="CSV3" s="137"/>
      <c r="CSW3" s="137"/>
      <c r="CSX3" s="139"/>
      <c r="CSY3" s="138"/>
      <c r="CSZ3" s="137"/>
      <c r="CTA3" s="137"/>
      <c r="CTB3" s="137"/>
      <c r="CTC3" s="137"/>
      <c r="CTD3" s="137"/>
      <c r="CTE3" s="137"/>
      <c r="CTF3" s="137"/>
      <c r="CTG3" s="139"/>
      <c r="CTH3" s="138"/>
      <c r="CTI3" s="137"/>
      <c r="CTJ3" s="137"/>
      <c r="CTK3" s="137"/>
      <c r="CTL3" s="137"/>
      <c r="CTM3" s="137"/>
      <c r="CTN3" s="137"/>
      <c r="CTO3" s="137"/>
      <c r="CTP3" s="139"/>
      <c r="CTQ3" s="138"/>
      <c r="CTR3" s="137"/>
      <c r="CTS3" s="137"/>
      <c r="CTT3" s="137"/>
      <c r="CTU3" s="137"/>
      <c r="CTV3" s="137"/>
      <c r="CTW3" s="137"/>
      <c r="CTX3" s="137"/>
      <c r="CTY3" s="139"/>
      <c r="CTZ3" s="138"/>
      <c r="CUA3" s="137"/>
      <c r="CUB3" s="137"/>
      <c r="CUC3" s="137"/>
      <c r="CUD3" s="137"/>
      <c r="CUE3" s="137"/>
      <c r="CUF3" s="137"/>
      <c r="CUG3" s="137"/>
      <c r="CUH3" s="139"/>
      <c r="CUI3" s="138"/>
      <c r="CUJ3" s="137"/>
      <c r="CUK3" s="137"/>
      <c r="CUL3" s="137"/>
      <c r="CUM3" s="137"/>
      <c r="CUN3" s="137"/>
      <c r="CUO3" s="137"/>
      <c r="CUP3" s="137"/>
      <c r="CUQ3" s="139"/>
      <c r="CUR3" s="138"/>
      <c r="CUS3" s="137"/>
      <c r="CUT3" s="137"/>
      <c r="CUU3" s="137"/>
      <c r="CUV3" s="137"/>
      <c r="CUW3" s="137"/>
      <c r="CUX3" s="137"/>
      <c r="CUY3" s="137"/>
      <c r="CUZ3" s="139"/>
      <c r="CVA3" s="138"/>
      <c r="CVB3" s="137"/>
      <c r="CVC3" s="137"/>
      <c r="CVD3" s="137"/>
      <c r="CVE3" s="137"/>
      <c r="CVF3" s="137"/>
      <c r="CVG3" s="137"/>
      <c r="CVH3" s="137"/>
      <c r="CVI3" s="139"/>
      <c r="CVJ3" s="138"/>
      <c r="CVK3" s="137"/>
      <c r="CVL3" s="137"/>
      <c r="CVM3" s="137"/>
      <c r="CVN3" s="137"/>
      <c r="CVO3" s="137"/>
      <c r="CVP3" s="137"/>
      <c r="CVQ3" s="137"/>
      <c r="CVR3" s="139"/>
      <c r="CVS3" s="138"/>
      <c r="CVT3" s="137"/>
      <c r="CVU3" s="137"/>
      <c r="CVV3" s="137"/>
      <c r="CVW3" s="137"/>
      <c r="CVX3" s="137"/>
      <c r="CVY3" s="137"/>
      <c r="CVZ3" s="137"/>
      <c r="CWA3" s="139"/>
      <c r="CWB3" s="138"/>
      <c r="CWC3" s="137"/>
      <c r="CWD3" s="137"/>
      <c r="CWE3" s="137"/>
      <c r="CWF3" s="137"/>
      <c r="CWG3" s="137"/>
      <c r="CWH3" s="137"/>
      <c r="CWI3" s="137"/>
      <c r="CWJ3" s="139"/>
      <c r="CWK3" s="138"/>
      <c r="CWL3" s="137"/>
      <c r="CWM3" s="137"/>
      <c r="CWN3" s="137"/>
      <c r="CWO3" s="137"/>
      <c r="CWP3" s="137"/>
      <c r="CWQ3" s="137"/>
      <c r="CWR3" s="137"/>
      <c r="CWS3" s="139"/>
      <c r="CWT3" s="138"/>
      <c r="CWU3" s="137"/>
      <c r="CWV3" s="137"/>
      <c r="CWW3" s="137"/>
      <c r="CWX3" s="137"/>
      <c r="CWY3" s="137"/>
      <c r="CWZ3" s="137"/>
      <c r="CXA3" s="137"/>
      <c r="CXB3" s="139"/>
      <c r="CXC3" s="138"/>
      <c r="CXD3" s="137"/>
      <c r="CXE3" s="137"/>
      <c r="CXF3" s="137"/>
      <c r="CXG3" s="137"/>
      <c r="CXH3" s="137"/>
      <c r="CXI3" s="137"/>
      <c r="CXJ3" s="137"/>
      <c r="CXK3" s="139"/>
      <c r="CXL3" s="138"/>
      <c r="CXM3" s="137"/>
      <c r="CXN3" s="137"/>
      <c r="CXO3" s="137"/>
      <c r="CXP3" s="137"/>
      <c r="CXQ3" s="137"/>
      <c r="CXR3" s="137"/>
      <c r="CXS3" s="137"/>
      <c r="CXT3" s="139"/>
      <c r="CXU3" s="138"/>
      <c r="CXV3" s="137"/>
      <c r="CXW3" s="137"/>
      <c r="CXX3" s="137"/>
      <c r="CXY3" s="137"/>
      <c r="CXZ3" s="137"/>
      <c r="CYA3" s="137"/>
      <c r="CYB3" s="137"/>
      <c r="CYC3" s="139"/>
      <c r="CYD3" s="138"/>
      <c r="CYE3" s="137"/>
      <c r="CYF3" s="137"/>
      <c r="CYG3" s="137"/>
      <c r="CYH3" s="137"/>
      <c r="CYI3" s="137"/>
      <c r="CYJ3" s="137"/>
      <c r="CYK3" s="137"/>
      <c r="CYL3" s="139"/>
      <c r="CYM3" s="138"/>
      <c r="CYN3" s="137"/>
      <c r="CYO3" s="137"/>
      <c r="CYP3" s="137"/>
      <c r="CYQ3" s="137"/>
      <c r="CYR3" s="137"/>
      <c r="CYS3" s="137"/>
      <c r="CYT3" s="137"/>
      <c r="CYU3" s="139"/>
      <c r="CYV3" s="138"/>
      <c r="CYW3" s="137"/>
      <c r="CYX3" s="137"/>
      <c r="CYY3" s="137"/>
      <c r="CYZ3" s="137"/>
      <c r="CZA3" s="137"/>
      <c r="CZB3" s="137"/>
      <c r="CZC3" s="137"/>
      <c r="CZD3" s="139"/>
      <c r="CZE3" s="138"/>
      <c r="CZF3" s="137"/>
      <c r="CZG3" s="137"/>
      <c r="CZH3" s="137"/>
      <c r="CZI3" s="137"/>
      <c r="CZJ3" s="137"/>
      <c r="CZK3" s="137"/>
      <c r="CZL3" s="137"/>
      <c r="CZM3" s="139"/>
      <c r="CZN3" s="138"/>
      <c r="CZO3" s="137"/>
      <c r="CZP3" s="137"/>
      <c r="CZQ3" s="137"/>
      <c r="CZR3" s="137"/>
      <c r="CZS3" s="137"/>
      <c r="CZT3" s="137"/>
      <c r="CZU3" s="137"/>
      <c r="CZV3" s="139"/>
      <c r="CZW3" s="138"/>
      <c r="CZX3" s="137"/>
      <c r="CZY3" s="137"/>
      <c r="CZZ3" s="137"/>
      <c r="DAA3" s="137"/>
      <c r="DAB3" s="137"/>
      <c r="DAC3" s="137"/>
      <c r="DAD3" s="137"/>
      <c r="DAE3" s="139"/>
      <c r="DAF3" s="138"/>
      <c r="DAG3" s="137"/>
      <c r="DAH3" s="137"/>
      <c r="DAI3" s="137"/>
      <c r="DAJ3" s="137"/>
      <c r="DAK3" s="137"/>
      <c r="DAL3" s="137"/>
      <c r="DAM3" s="137"/>
      <c r="DAN3" s="139"/>
      <c r="DAO3" s="138"/>
      <c r="DAP3" s="137"/>
      <c r="DAQ3" s="137"/>
      <c r="DAR3" s="137"/>
      <c r="DAS3" s="137"/>
      <c r="DAT3" s="137"/>
      <c r="DAU3" s="137"/>
      <c r="DAV3" s="137"/>
      <c r="DAW3" s="139"/>
      <c r="DAX3" s="138"/>
      <c r="DAY3" s="137"/>
      <c r="DAZ3" s="137"/>
      <c r="DBA3" s="137"/>
      <c r="DBB3" s="137"/>
      <c r="DBC3" s="137"/>
      <c r="DBD3" s="137"/>
      <c r="DBE3" s="137"/>
      <c r="DBF3" s="139"/>
      <c r="DBG3" s="138"/>
      <c r="DBH3" s="137"/>
      <c r="DBI3" s="137"/>
      <c r="DBJ3" s="137"/>
      <c r="DBK3" s="137"/>
      <c r="DBL3" s="137"/>
      <c r="DBM3" s="137"/>
      <c r="DBN3" s="137"/>
      <c r="DBO3" s="139"/>
      <c r="DBP3" s="138"/>
      <c r="DBQ3" s="137"/>
      <c r="DBR3" s="137"/>
      <c r="DBS3" s="137"/>
      <c r="DBT3" s="137"/>
      <c r="DBU3" s="137"/>
      <c r="DBV3" s="137"/>
      <c r="DBW3" s="137"/>
      <c r="DBX3" s="139"/>
      <c r="DBY3" s="138"/>
      <c r="DBZ3" s="137"/>
      <c r="DCA3" s="137"/>
      <c r="DCB3" s="137"/>
      <c r="DCC3" s="137"/>
      <c r="DCD3" s="137"/>
      <c r="DCE3" s="137"/>
      <c r="DCF3" s="137"/>
      <c r="DCG3" s="139"/>
      <c r="DCH3" s="138"/>
      <c r="DCI3" s="137"/>
      <c r="DCJ3" s="137"/>
      <c r="DCK3" s="137"/>
      <c r="DCL3" s="137"/>
      <c r="DCM3" s="137"/>
      <c r="DCN3" s="137"/>
      <c r="DCO3" s="137"/>
      <c r="DCP3" s="139"/>
      <c r="DCQ3" s="138"/>
      <c r="DCR3" s="137"/>
      <c r="DCS3" s="137"/>
      <c r="DCT3" s="137"/>
      <c r="DCU3" s="137"/>
      <c r="DCV3" s="137"/>
      <c r="DCW3" s="137"/>
      <c r="DCX3" s="137"/>
      <c r="DCY3" s="139"/>
      <c r="DCZ3" s="138"/>
      <c r="DDA3" s="137"/>
      <c r="DDB3" s="137"/>
      <c r="DDC3" s="137"/>
      <c r="DDD3" s="137"/>
      <c r="DDE3" s="137"/>
      <c r="DDF3" s="137"/>
      <c r="DDG3" s="137"/>
      <c r="DDH3" s="139"/>
      <c r="DDI3" s="138"/>
      <c r="DDJ3" s="137"/>
      <c r="DDK3" s="137"/>
      <c r="DDL3" s="137"/>
      <c r="DDM3" s="137"/>
      <c r="DDN3" s="137"/>
      <c r="DDO3" s="137"/>
      <c r="DDP3" s="137"/>
      <c r="DDQ3" s="139"/>
      <c r="DDR3" s="138"/>
      <c r="DDS3" s="137"/>
      <c r="DDT3" s="137"/>
      <c r="DDU3" s="137"/>
      <c r="DDV3" s="137"/>
      <c r="DDW3" s="137"/>
      <c r="DDX3" s="137"/>
      <c r="DDY3" s="137"/>
      <c r="DDZ3" s="139"/>
      <c r="DEA3" s="138"/>
      <c r="DEB3" s="137"/>
      <c r="DEC3" s="137"/>
      <c r="DED3" s="137"/>
      <c r="DEE3" s="137"/>
      <c r="DEF3" s="137"/>
      <c r="DEG3" s="137"/>
      <c r="DEH3" s="137"/>
      <c r="DEI3" s="139"/>
      <c r="DEJ3" s="138"/>
      <c r="DEK3" s="137"/>
      <c r="DEL3" s="137"/>
      <c r="DEM3" s="137"/>
      <c r="DEN3" s="137"/>
      <c r="DEO3" s="137"/>
      <c r="DEP3" s="137"/>
      <c r="DEQ3" s="137"/>
      <c r="DER3" s="139"/>
      <c r="DES3" s="138"/>
      <c r="DET3" s="137"/>
      <c r="DEU3" s="137"/>
      <c r="DEV3" s="137"/>
      <c r="DEW3" s="137"/>
      <c r="DEX3" s="137"/>
      <c r="DEY3" s="137"/>
      <c r="DEZ3" s="137"/>
      <c r="DFA3" s="139"/>
      <c r="DFB3" s="138"/>
      <c r="DFC3" s="137"/>
      <c r="DFD3" s="137"/>
      <c r="DFE3" s="137"/>
      <c r="DFF3" s="137"/>
      <c r="DFG3" s="137"/>
      <c r="DFH3" s="137"/>
      <c r="DFI3" s="137"/>
      <c r="DFJ3" s="139"/>
      <c r="DFK3" s="138"/>
      <c r="DFL3" s="137"/>
      <c r="DFM3" s="137"/>
      <c r="DFN3" s="137"/>
      <c r="DFO3" s="137"/>
      <c r="DFP3" s="137"/>
      <c r="DFQ3" s="137"/>
      <c r="DFR3" s="137"/>
      <c r="DFS3" s="139"/>
      <c r="DFT3" s="138"/>
      <c r="DFU3" s="137"/>
      <c r="DFV3" s="137"/>
      <c r="DFW3" s="137"/>
      <c r="DFX3" s="137"/>
      <c r="DFY3" s="137"/>
      <c r="DFZ3" s="137"/>
      <c r="DGA3" s="137"/>
      <c r="DGB3" s="139"/>
      <c r="DGC3" s="138"/>
      <c r="DGD3" s="137"/>
      <c r="DGE3" s="137"/>
      <c r="DGF3" s="137"/>
      <c r="DGG3" s="137"/>
      <c r="DGH3" s="137"/>
      <c r="DGI3" s="137"/>
      <c r="DGJ3" s="137"/>
      <c r="DGK3" s="139"/>
      <c r="DGL3" s="138"/>
      <c r="DGM3" s="137"/>
      <c r="DGN3" s="137"/>
      <c r="DGO3" s="137"/>
      <c r="DGP3" s="137"/>
      <c r="DGQ3" s="137"/>
      <c r="DGR3" s="137"/>
      <c r="DGS3" s="137"/>
      <c r="DGT3" s="139"/>
      <c r="DGU3" s="138"/>
      <c r="DGV3" s="137"/>
      <c r="DGW3" s="137"/>
      <c r="DGX3" s="137"/>
      <c r="DGY3" s="137"/>
      <c r="DGZ3" s="137"/>
      <c r="DHA3" s="137"/>
      <c r="DHB3" s="137"/>
      <c r="DHC3" s="139"/>
      <c r="DHD3" s="138"/>
      <c r="DHE3" s="137"/>
      <c r="DHF3" s="137"/>
      <c r="DHG3" s="137"/>
      <c r="DHH3" s="137"/>
      <c r="DHI3" s="137"/>
      <c r="DHJ3" s="137"/>
      <c r="DHK3" s="137"/>
      <c r="DHL3" s="139"/>
      <c r="DHM3" s="138"/>
      <c r="DHN3" s="137"/>
      <c r="DHO3" s="137"/>
      <c r="DHP3" s="137"/>
      <c r="DHQ3" s="137"/>
      <c r="DHR3" s="137"/>
      <c r="DHS3" s="137"/>
      <c r="DHT3" s="137"/>
      <c r="DHU3" s="139"/>
      <c r="DHV3" s="138"/>
      <c r="DHW3" s="137"/>
      <c r="DHX3" s="137"/>
      <c r="DHY3" s="137"/>
      <c r="DHZ3" s="137"/>
      <c r="DIA3" s="137"/>
      <c r="DIB3" s="137"/>
      <c r="DIC3" s="137"/>
      <c r="DID3" s="139"/>
      <c r="DIE3" s="138"/>
      <c r="DIF3" s="137"/>
      <c r="DIG3" s="137"/>
      <c r="DIH3" s="137"/>
      <c r="DII3" s="137"/>
      <c r="DIJ3" s="137"/>
      <c r="DIK3" s="137"/>
      <c r="DIL3" s="137"/>
      <c r="DIM3" s="139"/>
      <c r="DIN3" s="138"/>
      <c r="DIO3" s="137"/>
      <c r="DIP3" s="137"/>
      <c r="DIQ3" s="137"/>
      <c r="DIR3" s="137"/>
      <c r="DIS3" s="137"/>
      <c r="DIT3" s="137"/>
      <c r="DIU3" s="137"/>
      <c r="DIV3" s="139"/>
      <c r="DIW3" s="138"/>
      <c r="DIX3" s="137"/>
      <c r="DIY3" s="137"/>
      <c r="DIZ3" s="137"/>
      <c r="DJA3" s="137"/>
      <c r="DJB3" s="137"/>
      <c r="DJC3" s="137"/>
      <c r="DJD3" s="137"/>
      <c r="DJE3" s="139"/>
      <c r="DJF3" s="138"/>
      <c r="DJG3" s="137"/>
      <c r="DJH3" s="137"/>
      <c r="DJI3" s="137"/>
      <c r="DJJ3" s="137"/>
      <c r="DJK3" s="137"/>
      <c r="DJL3" s="137"/>
      <c r="DJM3" s="137"/>
      <c r="DJN3" s="139"/>
      <c r="DJO3" s="138"/>
      <c r="DJP3" s="137"/>
      <c r="DJQ3" s="137"/>
      <c r="DJR3" s="137"/>
      <c r="DJS3" s="137"/>
      <c r="DJT3" s="137"/>
      <c r="DJU3" s="137"/>
      <c r="DJV3" s="137"/>
      <c r="DJW3" s="139"/>
      <c r="DJX3" s="138"/>
      <c r="DJY3" s="137"/>
      <c r="DJZ3" s="137"/>
      <c r="DKA3" s="137"/>
      <c r="DKB3" s="137"/>
      <c r="DKC3" s="137"/>
      <c r="DKD3" s="137"/>
      <c r="DKE3" s="137"/>
      <c r="DKF3" s="139"/>
      <c r="DKG3" s="138"/>
      <c r="DKH3" s="137"/>
      <c r="DKI3" s="137"/>
      <c r="DKJ3" s="137"/>
      <c r="DKK3" s="137"/>
      <c r="DKL3" s="137"/>
      <c r="DKM3" s="137"/>
      <c r="DKN3" s="137"/>
      <c r="DKO3" s="139"/>
      <c r="DKP3" s="138"/>
      <c r="DKQ3" s="137"/>
      <c r="DKR3" s="137"/>
      <c r="DKS3" s="137"/>
      <c r="DKT3" s="137"/>
      <c r="DKU3" s="137"/>
      <c r="DKV3" s="137"/>
      <c r="DKW3" s="137"/>
      <c r="DKX3" s="139"/>
      <c r="DKY3" s="138"/>
      <c r="DKZ3" s="137"/>
      <c r="DLA3" s="137"/>
      <c r="DLB3" s="137"/>
      <c r="DLC3" s="137"/>
      <c r="DLD3" s="137"/>
      <c r="DLE3" s="137"/>
      <c r="DLF3" s="137"/>
      <c r="DLG3" s="139"/>
      <c r="DLH3" s="138"/>
      <c r="DLI3" s="137"/>
      <c r="DLJ3" s="137"/>
      <c r="DLK3" s="137"/>
      <c r="DLL3" s="137"/>
      <c r="DLM3" s="137"/>
      <c r="DLN3" s="137"/>
      <c r="DLO3" s="137"/>
      <c r="DLP3" s="139"/>
      <c r="DLQ3" s="138"/>
      <c r="DLR3" s="137"/>
      <c r="DLS3" s="137"/>
      <c r="DLT3" s="137"/>
      <c r="DLU3" s="137"/>
      <c r="DLV3" s="137"/>
      <c r="DLW3" s="137"/>
      <c r="DLX3" s="137"/>
      <c r="DLY3" s="139"/>
      <c r="DLZ3" s="138"/>
      <c r="DMA3" s="137"/>
      <c r="DMB3" s="137"/>
      <c r="DMC3" s="137"/>
      <c r="DMD3" s="137"/>
      <c r="DME3" s="137"/>
      <c r="DMF3" s="137"/>
      <c r="DMG3" s="137"/>
      <c r="DMH3" s="139"/>
      <c r="DMI3" s="138"/>
      <c r="DMJ3" s="137"/>
      <c r="DMK3" s="137"/>
      <c r="DML3" s="137"/>
      <c r="DMM3" s="137"/>
      <c r="DMN3" s="137"/>
      <c r="DMO3" s="137"/>
      <c r="DMP3" s="137"/>
      <c r="DMQ3" s="139"/>
      <c r="DMR3" s="138"/>
      <c r="DMS3" s="137"/>
      <c r="DMT3" s="137"/>
      <c r="DMU3" s="137"/>
      <c r="DMV3" s="137"/>
      <c r="DMW3" s="137"/>
      <c r="DMX3" s="137"/>
      <c r="DMY3" s="137"/>
      <c r="DMZ3" s="139"/>
      <c r="DNA3" s="138"/>
      <c r="DNB3" s="137"/>
      <c r="DNC3" s="137"/>
      <c r="DND3" s="137"/>
      <c r="DNE3" s="137"/>
      <c r="DNF3" s="137"/>
      <c r="DNG3" s="137"/>
      <c r="DNH3" s="137"/>
      <c r="DNI3" s="139"/>
      <c r="DNJ3" s="138"/>
      <c r="DNK3" s="137"/>
      <c r="DNL3" s="137"/>
      <c r="DNM3" s="137"/>
      <c r="DNN3" s="137"/>
      <c r="DNO3" s="137"/>
      <c r="DNP3" s="137"/>
      <c r="DNQ3" s="137"/>
      <c r="DNR3" s="139"/>
      <c r="DNS3" s="138"/>
      <c r="DNT3" s="137"/>
      <c r="DNU3" s="137"/>
      <c r="DNV3" s="137"/>
      <c r="DNW3" s="137"/>
      <c r="DNX3" s="137"/>
      <c r="DNY3" s="137"/>
      <c r="DNZ3" s="137"/>
      <c r="DOA3" s="139"/>
      <c r="DOB3" s="138"/>
      <c r="DOC3" s="137"/>
      <c r="DOD3" s="137"/>
      <c r="DOE3" s="137"/>
      <c r="DOF3" s="137"/>
      <c r="DOG3" s="137"/>
      <c r="DOH3" s="137"/>
      <c r="DOI3" s="137"/>
      <c r="DOJ3" s="139"/>
      <c r="DOK3" s="138"/>
      <c r="DOL3" s="137"/>
      <c r="DOM3" s="137"/>
      <c r="DON3" s="137"/>
      <c r="DOO3" s="137"/>
      <c r="DOP3" s="137"/>
      <c r="DOQ3" s="137"/>
      <c r="DOR3" s="137"/>
      <c r="DOS3" s="139"/>
      <c r="DOT3" s="138"/>
      <c r="DOU3" s="137"/>
      <c r="DOV3" s="137"/>
      <c r="DOW3" s="137"/>
      <c r="DOX3" s="137"/>
      <c r="DOY3" s="137"/>
      <c r="DOZ3" s="137"/>
      <c r="DPA3" s="137"/>
      <c r="DPB3" s="139"/>
      <c r="DPC3" s="138"/>
      <c r="DPD3" s="137"/>
      <c r="DPE3" s="137"/>
      <c r="DPF3" s="137"/>
      <c r="DPG3" s="137"/>
      <c r="DPH3" s="137"/>
      <c r="DPI3" s="137"/>
      <c r="DPJ3" s="137"/>
      <c r="DPK3" s="139"/>
      <c r="DPL3" s="138"/>
      <c r="DPM3" s="137"/>
      <c r="DPN3" s="137"/>
      <c r="DPO3" s="137"/>
      <c r="DPP3" s="137"/>
      <c r="DPQ3" s="137"/>
      <c r="DPR3" s="137"/>
      <c r="DPS3" s="137"/>
      <c r="DPT3" s="139"/>
      <c r="DPU3" s="138"/>
      <c r="DPV3" s="137"/>
      <c r="DPW3" s="137"/>
      <c r="DPX3" s="137"/>
      <c r="DPY3" s="137"/>
      <c r="DPZ3" s="137"/>
      <c r="DQA3" s="137"/>
      <c r="DQB3" s="137"/>
      <c r="DQC3" s="139"/>
      <c r="DQD3" s="138"/>
      <c r="DQE3" s="137"/>
      <c r="DQF3" s="137"/>
      <c r="DQG3" s="137"/>
      <c r="DQH3" s="137"/>
      <c r="DQI3" s="137"/>
      <c r="DQJ3" s="137"/>
      <c r="DQK3" s="137"/>
      <c r="DQL3" s="139"/>
      <c r="DQM3" s="138"/>
      <c r="DQN3" s="137"/>
      <c r="DQO3" s="137"/>
      <c r="DQP3" s="137"/>
      <c r="DQQ3" s="137"/>
      <c r="DQR3" s="137"/>
      <c r="DQS3" s="137"/>
      <c r="DQT3" s="137"/>
      <c r="DQU3" s="139"/>
      <c r="DQV3" s="138"/>
      <c r="DQW3" s="137"/>
      <c r="DQX3" s="137"/>
      <c r="DQY3" s="137"/>
      <c r="DQZ3" s="137"/>
      <c r="DRA3" s="137"/>
      <c r="DRB3" s="137"/>
      <c r="DRC3" s="137"/>
      <c r="DRD3" s="139"/>
      <c r="DRE3" s="138"/>
      <c r="DRF3" s="137"/>
      <c r="DRG3" s="137"/>
      <c r="DRH3" s="137"/>
      <c r="DRI3" s="137"/>
      <c r="DRJ3" s="137"/>
      <c r="DRK3" s="137"/>
      <c r="DRL3" s="137"/>
      <c r="DRM3" s="139"/>
      <c r="DRN3" s="138"/>
      <c r="DRO3" s="137"/>
      <c r="DRP3" s="137"/>
      <c r="DRQ3" s="137"/>
      <c r="DRR3" s="137"/>
      <c r="DRS3" s="137"/>
      <c r="DRT3" s="137"/>
      <c r="DRU3" s="137"/>
      <c r="DRV3" s="139"/>
      <c r="DRW3" s="138"/>
      <c r="DRX3" s="137"/>
      <c r="DRY3" s="137"/>
      <c r="DRZ3" s="137"/>
      <c r="DSA3" s="137"/>
      <c r="DSB3" s="137"/>
      <c r="DSC3" s="137"/>
      <c r="DSD3" s="137"/>
      <c r="DSE3" s="139"/>
      <c r="DSF3" s="138"/>
      <c r="DSG3" s="137"/>
      <c r="DSH3" s="137"/>
      <c r="DSI3" s="137"/>
      <c r="DSJ3" s="137"/>
      <c r="DSK3" s="137"/>
      <c r="DSL3" s="137"/>
      <c r="DSM3" s="137"/>
      <c r="DSN3" s="139"/>
      <c r="DSO3" s="138"/>
      <c r="DSP3" s="137"/>
      <c r="DSQ3" s="137"/>
      <c r="DSR3" s="137"/>
      <c r="DSS3" s="137"/>
      <c r="DST3" s="137"/>
      <c r="DSU3" s="137"/>
      <c r="DSV3" s="137"/>
      <c r="DSW3" s="139"/>
      <c r="DSX3" s="138"/>
      <c r="DSY3" s="137"/>
      <c r="DSZ3" s="137"/>
      <c r="DTA3" s="137"/>
      <c r="DTB3" s="137"/>
      <c r="DTC3" s="137"/>
      <c r="DTD3" s="137"/>
      <c r="DTE3" s="137"/>
      <c r="DTF3" s="139"/>
      <c r="DTG3" s="138"/>
      <c r="DTH3" s="137"/>
      <c r="DTI3" s="137"/>
      <c r="DTJ3" s="137"/>
      <c r="DTK3" s="137"/>
      <c r="DTL3" s="137"/>
      <c r="DTM3" s="137"/>
      <c r="DTN3" s="137"/>
      <c r="DTO3" s="139"/>
      <c r="DTP3" s="138"/>
      <c r="DTQ3" s="137"/>
      <c r="DTR3" s="137"/>
      <c r="DTS3" s="137"/>
      <c r="DTT3" s="137"/>
      <c r="DTU3" s="137"/>
      <c r="DTV3" s="137"/>
      <c r="DTW3" s="137"/>
      <c r="DTX3" s="139"/>
      <c r="DTY3" s="138"/>
      <c r="DTZ3" s="137"/>
      <c r="DUA3" s="137"/>
      <c r="DUB3" s="137"/>
      <c r="DUC3" s="137"/>
      <c r="DUD3" s="137"/>
      <c r="DUE3" s="137"/>
      <c r="DUF3" s="137"/>
      <c r="DUG3" s="139"/>
      <c r="DUH3" s="138"/>
      <c r="DUI3" s="137"/>
      <c r="DUJ3" s="137"/>
      <c r="DUK3" s="137"/>
      <c r="DUL3" s="137"/>
      <c r="DUM3" s="137"/>
      <c r="DUN3" s="137"/>
      <c r="DUO3" s="137"/>
      <c r="DUP3" s="139"/>
      <c r="DUQ3" s="138"/>
      <c r="DUR3" s="137"/>
      <c r="DUS3" s="137"/>
      <c r="DUT3" s="137"/>
      <c r="DUU3" s="137"/>
      <c r="DUV3" s="137"/>
      <c r="DUW3" s="137"/>
      <c r="DUX3" s="137"/>
      <c r="DUY3" s="139"/>
      <c r="DUZ3" s="138"/>
      <c r="DVA3" s="137"/>
      <c r="DVB3" s="137"/>
      <c r="DVC3" s="137"/>
      <c r="DVD3" s="137"/>
      <c r="DVE3" s="137"/>
      <c r="DVF3" s="137"/>
      <c r="DVG3" s="137"/>
      <c r="DVH3" s="139"/>
      <c r="DVI3" s="138"/>
      <c r="DVJ3" s="137"/>
      <c r="DVK3" s="137"/>
      <c r="DVL3" s="137"/>
      <c r="DVM3" s="137"/>
      <c r="DVN3" s="137"/>
      <c r="DVO3" s="137"/>
      <c r="DVP3" s="137"/>
      <c r="DVQ3" s="139"/>
      <c r="DVR3" s="138"/>
      <c r="DVS3" s="137"/>
      <c r="DVT3" s="137"/>
      <c r="DVU3" s="137"/>
      <c r="DVV3" s="137"/>
      <c r="DVW3" s="137"/>
      <c r="DVX3" s="137"/>
      <c r="DVY3" s="137"/>
      <c r="DVZ3" s="139"/>
      <c r="DWA3" s="138"/>
      <c r="DWB3" s="137"/>
      <c r="DWC3" s="137"/>
      <c r="DWD3" s="137"/>
      <c r="DWE3" s="137"/>
      <c r="DWF3" s="137"/>
      <c r="DWG3" s="137"/>
      <c r="DWH3" s="137"/>
      <c r="DWI3" s="139"/>
      <c r="DWJ3" s="138"/>
      <c r="DWK3" s="137"/>
      <c r="DWL3" s="137"/>
      <c r="DWM3" s="137"/>
      <c r="DWN3" s="137"/>
      <c r="DWO3" s="137"/>
      <c r="DWP3" s="137"/>
      <c r="DWQ3" s="137"/>
      <c r="DWR3" s="139"/>
      <c r="DWS3" s="138"/>
      <c r="DWT3" s="137"/>
      <c r="DWU3" s="137"/>
      <c r="DWV3" s="137"/>
      <c r="DWW3" s="137"/>
      <c r="DWX3" s="137"/>
      <c r="DWY3" s="137"/>
      <c r="DWZ3" s="137"/>
      <c r="DXA3" s="139"/>
      <c r="DXB3" s="138"/>
      <c r="DXC3" s="137"/>
      <c r="DXD3" s="137"/>
      <c r="DXE3" s="137"/>
      <c r="DXF3" s="137"/>
      <c r="DXG3" s="137"/>
      <c r="DXH3" s="137"/>
      <c r="DXI3" s="137"/>
      <c r="DXJ3" s="139"/>
      <c r="DXK3" s="138"/>
      <c r="DXL3" s="137"/>
      <c r="DXM3" s="137"/>
      <c r="DXN3" s="137"/>
      <c r="DXO3" s="137"/>
      <c r="DXP3" s="137"/>
      <c r="DXQ3" s="137"/>
      <c r="DXR3" s="137"/>
      <c r="DXS3" s="139"/>
      <c r="DXT3" s="138"/>
      <c r="DXU3" s="137"/>
      <c r="DXV3" s="137"/>
      <c r="DXW3" s="137"/>
      <c r="DXX3" s="137"/>
      <c r="DXY3" s="137"/>
      <c r="DXZ3" s="137"/>
      <c r="DYA3" s="137"/>
      <c r="DYB3" s="139"/>
      <c r="DYC3" s="138"/>
      <c r="DYD3" s="137"/>
      <c r="DYE3" s="137"/>
      <c r="DYF3" s="137"/>
      <c r="DYG3" s="137"/>
      <c r="DYH3" s="137"/>
      <c r="DYI3" s="137"/>
      <c r="DYJ3" s="137"/>
      <c r="DYK3" s="139"/>
      <c r="DYL3" s="138"/>
      <c r="DYM3" s="137"/>
      <c r="DYN3" s="137"/>
      <c r="DYO3" s="137"/>
      <c r="DYP3" s="137"/>
      <c r="DYQ3" s="137"/>
      <c r="DYR3" s="137"/>
      <c r="DYS3" s="137"/>
      <c r="DYT3" s="139"/>
      <c r="DYU3" s="138"/>
      <c r="DYV3" s="137"/>
      <c r="DYW3" s="137"/>
      <c r="DYX3" s="137"/>
      <c r="DYY3" s="137"/>
      <c r="DYZ3" s="137"/>
      <c r="DZA3" s="137"/>
      <c r="DZB3" s="137"/>
      <c r="DZC3" s="139"/>
      <c r="DZD3" s="138"/>
      <c r="DZE3" s="137"/>
      <c r="DZF3" s="137"/>
      <c r="DZG3" s="137"/>
      <c r="DZH3" s="137"/>
      <c r="DZI3" s="137"/>
      <c r="DZJ3" s="137"/>
      <c r="DZK3" s="137"/>
      <c r="DZL3" s="139"/>
      <c r="DZM3" s="138"/>
      <c r="DZN3" s="137"/>
      <c r="DZO3" s="137"/>
      <c r="DZP3" s="137"/>
      <c r="DZQ3" s="137"/>
      <c r="DZR3" s="137"/>
      <c r="DZS3" s="137"/>
      <c r="DZT3" s="137"/>
      <c r="DZU3" s="139"/>
      <c r="DZV3" s="138"/>
      <c r="DZW3" s="137"/>
      <c r="DZX3" s="137"/>
      <c r="DZY3" s="137"/>
      <c r="DZZ3" s="137"/>
      <c r="EAA3" s="137"/>
      <c r="EAB3" s="137"/>
      <c r="EAC3" s="137"/>
      <c r="EAD3" s="139"/>
      <c r="EAE3" s="138"/>
      <c r="EAF3" s="137"/>
      <c r="EAG3" s="137"/>
      <c r="EAH3" s="137"/>
      <c r="EAI3" s="137"/>
      <c r="EAJ3" s="137"/>
      <c r="EAK3" s="137"/>
      <c r="EAL3" s="137"/>
      <c r="EAM3" s="139"/>
      <c r="EAN3" s="138"/>
      <c r="EAO3" s="137"/>
      <c r="EAP3" s="137"/>
      <c r="EAQ3" s="137"/>
      <c r="EAR3" s="137"/>
      <c r="EAS3" s="137"/>
      <c r="EAT3" s="137"/>
      <c r="EAU3" s="137"/>
      <c r="EAV3" s="139"/>
      <c r="EAW3" s="138"/>
      <c r="EAX3" s="137"/>
      <c r="EAY3" s="137"/>
      <c r="EAZ3" s="137"/>
      <c r="EBA3" s="137"/>
      <c r="EBB3" s="137"/>
      <c r="EBC3" s="137"/>
      <c r="EBD3" s="137"/>
      <c r="EBE3" s="139"/>
      <c r="EBF3" s="138"/>
      <c r="EBG3" s="137"/>
      <c r="EBH3" s="137"/>
      <c r="EBI3" s="137"/>
      <c r="EBJ3" s="137"/>
      <c r="EBK3" s="137"/>
      <c r="EBL3" s="137"/>
      <c r="EBM3" s="137"/>
      <c r="EBN3" s="139"/>
      <c r="EBO3" s="138"/>
      <c r="EBP3" s="137"/>
      <c r="EBQ3" s="137"/>
      <c r="EBR3" s="137"/>
      <c r="EBS3" s="137"/>
      <c r="EBT3" s="137"/>
      <c r="EBU3" s="137"/>
      <c r="EBV3" s="137"/>
      <c r="EBW3" s="139"/>
      <c r="EBX3" s="138"/>
      <c r="EBY3" s="137"/>
      <c r="EBZ3" s="137"/>
      <c r="ECA3" s="137"/>
      <c r="ECB3" s="137"/>
      <c r="ECC3" s="137"/>
      <c r="ECD3" s="137"/>
      <c r="ECE3" s="137"/>
      <c r="ECF3" s="139"/>
      <c r="ECG3" s="138"/>
      <c r="ECH3" s="137"/>
      <c r="ECI3" s="137"/>
      <c r="ECJ3" s="137"/>
      <c r="ECK3" s="137"/>
      <c r="ECL3" s="137"/>
      <c r="ECM3" s="137"/>
      <c r="ECN3" s="137"/>
      <c r="ECO3" s="139"/>
      <c r="ECP3" s="138"/>
      <c r="ECQ3" s="137"/>
      <c r="ECR3" s="137"/>
      <c r="ECS3" s="137"/>
      <c r="ECT3" s="137"/>
      <c r="ECU3" s="137"/>
      <c r="ECV3" s="137"/>
      <c r="ECW3" s="137"/>
      <c r="ECX3" s="139"/>
      <c r="ECY3" s="138"/>
      <c r="ECZ3" s="137"/>
      <c r="EDA3" s="137"/>
      <c r="EDB3" s="137"/>
      <c r="EDC3" s="137"/>
      <c r="EDD3" s="137"/>
      <c r="EDE3" s="137"/>
      <c r="EDF3" s="137"/>
      <c r="EDG3" s="139"/>
      <c r="EDH3" s="138"/>
      <c r="EDI3" s="137"/>
      <c r="EDJ3" s="137"/>
      <c r="EDK3" s="137"/>
      <c r="EDL3" s="137"/>
      <c r="EDM3" s="137"/>
      <c r="EDN3" s="137"/>
      <c r="EDO3" s="137"/>
      <c r="EDP3" s="139"/>
      <c r="EDQ3" s="138"/>
      <c r="EDR3" s="137"/>
      <c r="EDS3" s="137"/>
      <c r="EDT3" s="137"/>
      <c r="EDU3" s="137"/>
      <c r="EDV3" s="137"/>
      <c r="EDW3" s="137"/>
      <c r="EDX3" s="137"/>
      <c r="EDY3" s="139"/>
      <c r="EDZ3" s="138"/>
      <c r="EEA3" s="137"/>
      <c r="EEB3" s="137"/>
      <c r="EEC3" s="137"/>
      <c r="EED3" s="137"/>
      <c r="EEE3" s="137"/>
      <c r="EEF3" s="137"/>
      <c r="EEG3" s="137"/>
      <c r="EEH3" s="139"/>
      <c r="EEI3" s="138"/>
      <c r="EEJ3" s="137"/>
      <c r="EEK3" s="137"/>
      <c r="EEL3" s="137"/>
      <c r="EEM3" s="137"/>
      <c r="EEN3" s="137"/>
      <c r="EEO3" s="137"/>
      <c r="EEP3" s="137"/>
      <c r="EEQ3" s="139"/>
      <c r="EER3" s="138"/>
      <c r="EES3" s="137"/>
      <c r="EET3" s="137"/>
      <c r="EEU3" s="137"/>
      <c r="EEV3" s="137"/>
      <c r="EEW3" s="137"/>
      <c r="EEX3" s="137"/>
      <c r="EEY3" s="137"/>
      <c r="EEZ3" s="139"/>
      <c r="EFA3" s="138"/>
      <c r="EFB3" s="137"/>
      <c r="EFC3" s="137"/>
      <c r="EFD3" s="137"/>
      <c r="EFE3" s="137"/>
      <c r="EFF3" s="137"/>
      <c r="EFG3" s="137"/>
      <c r="EFH3" s="137"/>
      <c r="EFI3" s="139"/>
      <c r="EFJ3" s="138"/>
      <c r="EFK3" s="137"/>
      <c r="EFL3" s="137"/>
      <c r="EFM3" s="137"/>
      <c r="EFN3" s="137"/>
      <c r="EFO3" s="137"/>
      <c r="EFP3" s="137"/>
      <c r="EFQ3" s="137"/>
      <c r="EFR3" s="139"/>
      <c r="EFS3" s="138"/>
      <c r="EFT3" s="137"/>
      <c r="EFU3" s="137"/>
      <c r="EFV3" s="137"/>
      <c r="EFW3" s="137"/>
      <c r="EFX3" s="137"/>
      <c r="EFY3" s="137"/>
      <c r="EFZ3" s="137"/>
      <c r="EGA3" s="139"/>
      <c r="EGB3" s="138"/>
      <c r="EGC3" s="137"/>
      <c r="EGD3" s="137"/>
      <c r="EGE3" s="137"/>
      <c r="EGF3" s="137"/>
      <c r="EGG3" s="137"/>
      <c r="EGH3" s="137"/>
      <c r="EGI3" s="137"/>
      <c r="EGJ3" s="139"/>
      <c r="EGK3" s="138"/>
      <c r="EGL3" s="137"/>
      <c r="EGM3" s="137"/>
      <c r="EGN3" s="137"/>
      <c r="EGO3" s="137"/>
      <c r="EGP3" s="137"/>
      <c r="EGQ3" s="137"/>
      <c r="EGR3" s="137"/>
      <c r="EGS3" s="139"/>
      <c r="EGT3" s="138"/>
      <c r="EGU3" s="137"/>
      <c r="EGV3" s="137"/>
      <c r="EGW3" s="137"/>
      <c r="EGX3" s="137"/>
      <c r="EGY3" s="137"/>
      <c r="EGZ3" s="137"/>
      <c r="EHA3" s="137"/>
      <c r="EHB3" s="139"/>
      <c r="EHC3" s="138"/>
      <c r="EHD3" s="137"/>
      <c r="EHE3" s="137"/>
      <c r="EHF3" s="137"/>
      <c r="EHG3" s="137"/>
      <c r="EHH3" s="137"/>
      <c r="EHI3" s="137"/>
      <c r="EHJ3" s="137"/>
      <c r="EHK3" s="139"/>
      <c r="EHL3" s="138"/>
      <c r="EHM3" s="137"/>
      <c r="EHN3" s="137"/>
      <c r="EHO3" s="137"/>
      <c r="EHP3" s="137"/>
      <c r="EHQ3" s="137"/>
      <c r="EHR3" s="137"/>
      <c r="EHS3" s="137"/>
      <c r="EHT3" s="139"/>
      <c r="EHU3" s="138"/>
      <c r="EHV3" s="137"/>
      <c r="EHW3" s="137"/>
      <c r="EHX3" s="137"/>
      <c r="EHY3" s="137"/>
      <c r="EHZ3" s="137"/>
      <c r="EIA3" s="137"/>
      <c r="EIB3" s="137"/>
      <c r="EIC3" s="139"/>
      <c r="EID3" s="138"/>
      <c r="EIE3" s="137"/>
      <c r="EIF3" s="137"/>
      <c r="EIG3" s="137"/>
      <c r="EIH3" s="137"/>
      <c r="EII3" s="137"/>
      <c r="EIJ3" s="137"/>
      <c r="EIK3" s="137"/>
      <c r="EIL3" s="139"/>
      <c r="EIM3" s="138"/>
      <c r="EIN3" s="137"/>
      <c r="EIO3" s="137"/>
      <c r="EIP3" s="137"/>
      <c r="EIQ3" s="137"/>
      <c r="EIR3" s="137"/>
      <c r="EIS3" s="137"/>
      <c r="EIT3" s="137"/>
      <c r="EIU3" s="139"/>
      <c r="EIV3" s="138"/>
      <c r="EIW3" s="137"/>
      <c r="EIX3" s="137"/>
      <c r="EIY3" s="137"/>
      <c r="EIZ3" s="137"/>
      <c r="EJA3" s="137"/>
      <c r="EJB3" s="137"/>
      <c r="EJC3" s="137"/>
      <c r="EJD3" s="139"/>
      <c r="EJE3" s="138"/>
      <c r="EJF3" s="137"/>
      <c r="EJG3" s="137"/>
      <c r="EJH3" s="137"/>
      <c r="EJI3" s="137"/>
      <c r="EJJ3" s="137"/>
      <c r="EJK3" s="137"/>
      <c r="EJL3" s="137"/>
      <c r="EJM3" s="139"/>
      <c r="EJN3" s="138"/>
      <c r="EJO3" s="137"/>
      <c r="EJP3" s="137"/>
      <c r="EJQ3" s="137"/>
      <c r="EJR3" s="137"/>
      <c r="EJS3" s="137"/>
      <c r="EJT3" s="137"/>
      <c r="EJU3" s="137"/>
      <c r="EJV3" s="139"/>
      <c r="EJW3" s="138"/>
      <c r="EJX3" s="137"/>
      <c r="EJY3" s="137"/>
      <c r="EJZ3" s="137"/>
      <c r="EKA3" s="137"/>
      <c r="EKB3" s="137"/>
      <c r="EKC3" s="137"/>
      <c r="EKD3" s="137"/>
      <c r="EKE3" s="139"/>
      <c r="EKF3" s="138"/>
      <c r="EKG3" s="137"/>
      <c r="EKH3" s="137"/>
      <c r="EKI3" s="137"/>
      <c r="EKJ3" s="137"/>
      <c r="EKK3" s="137"/>
      <c r="EKL3" s="137"/>
      <c r="EKM3" s="137"/>
      <c r="EKN3" s="139"/>
      <c r="EKO3" s="138"/>
      <c r="EKP3" s="137"/>
      <c r="EKQ3" s="137"/>
      <c r="EKR3" s="137"/>
      <c r="EKS3" s="137"/>
      <c r="EKT3" s="137"/>
      <c r="EKU3" s="137"/>
      <c r="EKV3" s="137"/>
      <c r="EKW3" s="139"/>
      <c r="EKX3" s="138"/>
      <c r="EKY3" s="137"/>
      <c r="EKZ3" s="137"/>
      <c r="ELA3" s="137"/>
      <c r="ELB3" s="137"/>
      <c r="ELC3" s="137"/>
      <c r="ELD3" s="137"/>
      <c r="ELE3" s="137"/>
      <c r="ELF3" s="139"/>
      <c r="ELG3" s="138"/>
      <c r="ELH3" s="137"/>
      <c r="ELI3" s="137"/>
      <c r="ELJ3" s="137"/>
      <c r="ELK3" s="137"/>
      <c r="ELL3" s="137"/>
      <c r="ELM3" s="137"/>
      <c r="ELN3" s="137"/>
      <c r="ELO3" s="139"/>
      <c r="ELP3" s="138"/>
      <c r="ELQ3" s="137"/>
      <c r="ELR3" s="137"/>
      <c r="ELS3" s="137"/>
      <c r="ELT3" s="137"/>
      <c r="ELU3" s="137"/>
      <c r="ELV3" s="137"/>
      <c r="ELW3" s="137"/>
      <c r="ELX3" s="139"/>
      <c r="ELY3" s="138"/>
      <c r="ELZ3" s="137"/>
      <c r="EMA3" s="137"/>
      <c r="EMB3" s="137"/>
      <c r="EMC3" s="137"/>
      <c r="EMD3" s="137"/>
      <c r="EME3" s="137"/>
      <c r="EMF3" s="137"/>
      <c r="EMG3" s="139"/>
      <c r="EMH3" s="138"/>
      <c r="EMI3" s="137"/>
      <c r="EMJ3" s="137"/>
      <c r="EMK3" s="137"/>
      <c r="EML3" s="137"/>
      <c r="EMM3" s="137"/>
      <c r="EMN3" s="137"/>
      <c r="EMO3" s="137"/>
      <c r="EMP3" s="139"/>
      <c r="EMQ3" s="138"/>
      <c r="EMR3" s="137"/>
      <c r="EMS3" s="137"/>
      <c r="EMT3" s="137"/>
      <c r="EMU3" s="137"/>
      <c r="EMV3" s="137"/>
      <c r="EMW3" s="137"/>
      <c r="EMX3" s="137"/>
      <c r="EMY3" s="139"/>
      <c r="EMZ3" s="138"/>
      <c r="ENA3" s="137"/>
      <c r="ENB3" s="137"/>
      <c r="ENC3" s="137"/>
      <c r="END3" s="137"/>
      <c r="ENE3" s="137"/>
      <c r="ENF3" s="137"/>
      <c r="ENG3" s="137"/>
      <c r="ENH3" s="139"/>
      <c r="ENI3" s="138"/>
      <c r="ENJ3" s="137"/>
      <c r="ENK3" s="137"/>
      <c r="ENL3" s="137"/>
      <c r="ENM3" s="137"/>
      <c r="ENN3" s="137"/>
      <c r="ENO3" s="137"/>
      <c r="ENP3" s="137"/>
      <c r="ENQ3" s="139"/>
      <c r="ENR3" s="138"/>
      <c r="ENS3" s="137"/>
      <c r="ENT3" s="137"/>
      <c r="ENU3" s="137"/>
      <c r="ENV3" s="137"/>
      <c r="ENW3" s="137"/>
      <c r="ENX3" s="137"/>
      <c r="ENY3" s="137"/>
      <c r="ENZ3" s="139"/>
      <c r="EOA3" s="138"/>
      <c r="EOB3" s="137"/>
      <c r="EOC3" s="137"/>
      <c r="EOD3" s="137"/>
      <c r="EOE3" s="137"/>
      <c r="EOF3" s="137"/>
      <c r="EOG3" s="137"/>
      <c r="EOH3" s="137"/>
      <c r="EOI3" s="139"/>
      <c r="EOJ3" s="138"/>
      <c r="EOK3" s="137"/>
      <c r="EOL3" s="137"/>
      <c r="EOM3" s="137"/>
      <c r="EON3" s="137"/>
      <c r="EOO3" s="137"/>
      <c r="EOP3" s="137"/>
      <c r="EOQ3" s="137"/>
      <c r="EOR3" s="139"/>
      <c r="EOS3" s="138"/>
      <c r="EOT3" s="137"/>
      <c r="EOU3" s="137"/>
      <c r="EOV3" s="137"/>
      <c r="EOW3" s="137"/>
      <c r="EOX3" s="137"/>
      <c r="EOY3" s="137"/>
      <c r="EOZ3" s="137"/>
      <c r="EPA3" s="139"/>
      <c r="EPB3" s="138"/>
      <c r="EPC3" s="137"/>
      <c r="EPD3" s="137"/>
      <c r="EPE3" s="137"/>
      <c r="EPF3" s="137"/>
      <c r="EPG3" s="137"/>
      <c r="EPH3" s="137"/>
      <c r="EPI3" s="137"/>
      <c r="EPJ3" s="139"/>
      <c r="EPK3" s="138"/>
      <c r="EPL3" s="137"/>
      <c r="EPM3" s="137"/>
      <c r="EPN3" s="137"/>
      <c r="EPO3" s="137"/>
      <c r="EPP3" s="137"/>
      <c r="EPQ3" s="137"/>
      <c r="EPR3" s="137"/>
      <c r="EPS3" s="139"/>
      <c r="EPT3" s="138"/>
      <c r="EPU3" s="137"/>
      <c r="EPV3" s="137"/>
      <c r="EPW3" s="137"/>
      <c r="EPX3" s="137"/>
      <c r="EPY3" s="137"/>
      <c r="EPZ3" s="137"/>
      <c r="EQA3" s="137"/>
      <c r="EQB3" s="139"/>
      <c r="EQC3" s="138"/>
      <c r="EQD3" s="137"/>
      <c r="EQE3" s="137"/>
      <c r="EQF3" s="137"/>
      <c r="EQG3" s="137"/>
      <c r="EQH3" s="137"/>
      <c r="EQI3" s="137"/>
      <c r="EQJ3" s="137"/>
      <c r="EQK3" s="139"/>
      <c r="EQL3" s="138"/>
      <c r="EQM3" s="137"/>
      <c r="EQN3" s="137"/>
      <c r="EQO3" s="137"/>
      <c r="EQP3" s="137"/>
      <c r="EQQ3" s="137"/>
      <c r="EQR3" s="137"/>
      <c r="EQS3" s="137"/>
      <c r="EQT3" s="139"/>
      <c r="EQU3" s="138"/>
      <c r="EQV3" s="137"/>
      <c r="EQW3" s="137"/>
      <c r="EQX3" s="137"/>
      <c r="EQY3" s="137"/>
      <c r="EQZ3" s="137"/>
      <c r="ERA3" s="137"/>
      <c r="ERB3" s="137"/>
      <c r="ERC3" s="139"/>
      <c r="ERD3" s="138"/>
      <c r="ERE3" s="137"/>
      <c r="ERF3" s="137"/>
      <c r="ERG3" s="137"/>
      <c r="ERH3" s="137"/>
      <c r="ERI3" s="137"/>
      <c r="ERJ3" s="137"/>
      <c r="ERK3" s="137"/>
      <c r="ERL3" s="139"/>
      <c r="ERM3" s="138"/>
      <c r="ERN3" s="137"/>
      <c r="ERO3" s="137"/>
      <c r="ERP3" s="137"/>
      <c r="ERQ3" s="137"/>
      <c r="ERR3" s="137"/>
      <c r="ERS3" s="137"/>
      <c r="ERT3" s="137"/>
      <c r="ERU3" s="139"/>
      <c r="ERV3" s="138"/>
      <c r="ERW3" s="137"/>
      <c r="ERX3" s="137"/>
      <c r="ERY3" s="137"/>
      <c r="ERZ3" s="137"/>
      <c r="ESA3" s="137"/>
      <c r="ESB3" s="137"/>
      <c r="ESC3" s="137"/>
      <c r="ESD3" s="139"/>
      <c r="ESE3" s="138"/>
      <c r="ESF3" s="137"/>
      <c r="ESG3" s="137"/>
      <c r="ESH3" s="137"/>
      <c r="ESI3" s="137"/>
      <c r="ESJ3" s="137"/>
      <c r="ESK3" s="137"/>
      <c r="ESL3" s="137"/>
      <c r="ESM3" s="139"/>
      <c r="ESN3" s="138"/>
      <c r="ESO3" s="137"/>
      <c r="ESP3" s="137"/>
      <c r="ESQ3" s="137"/>
      <c r="ESR3" s="137"/>
      <c r="ESS3" s="137"/>
      <c r="EST3" s="137"/>
      <c r="ESU3" s="137"/>
      <c r="ESV3" s="139"/>
      <c r="ESW3" s="138"/>
      <c r="ESX3" s="137"/>
      <c r="ESY3" s="137"/>
      <c r="ESZ3" s="137"/>
      <c r="ETA3" s="137"/>
      <c r="ETB3" s="137"/>
      <c r="ETC3" s="137"/>
      <c r="ETD3" s="137"/>
      <c r="ETE3" s="139"/>
      <c r="ETF3" s="138"/>
      <c r="ETG3" s="137"/>
      <c r="ETH3" s="137"/>
      <c r="ETI3" s="137"/>
      <c r="ETJ3" s="137"/>
      <c r="ETK3" s="137"/>
      <c r="ETL3" s="137"/>
      <c r="ETM3" s="137"/>
      <c r="ETN3" s="139"/>
      <c r="ETO3" s="138"/>
      <c r="ETP3" s="137"/>
      <c r="ETQ3" s="137"/>
      <c r="ETR3" s="137"/>
      <c r="ETS3" s="137"/>
      <c r="ETT3" s="137"/>
      <c r="ETU3" s="137"/>
      <c r="ETV3" s="137"/>
      <c r="ETW3" s="139"/>
      <c r="ETX3" s="138"/>
      <c r="ETY3" s="137"/>
      <c r="ETZ3" s="137"/>
      <c r="EUA3" s="137"/>
      <c r="EUB3" s="137"/>
      <c r="EUC3" s="137"/>
      <c r="EUD3" s="137"/>
      <c r="EUE3" s="137"/>
      <c r="EUF3" s="139"/>
      <c r="EUG3" s="138"/>
      <c r="EUH3" s="137"/>
      <c r="EUI3" s="137"/>
      <c r="EUJ3" s="137"/>
      <c r="EUK3" s="137"/>
      <c r="EUL3" s="137"/>
      <c r="EUM3" s="137"/>
      <c r="EUN3" s="137"/>
      <c r="EUO3" s="139"/>
      <c r="EUP3" s="138"/>
      <c r="EUQ3" s="137"/>
      <c r="EUR3" s="137"/>
      <c r="EUS3" s="137"/>
      <c r="EUT3" s="137"/>
      <c r="EUU3" s="137"/>
      <c r="EUV3" s="137"/>
      <c r="EUW3" s="137"/>
      <c r="EUX3" s="139"/>
      <c r="EUY3" s="138"/>
      <c r="EUZ3" s="137"/>
      <c r="EVA3" s="137"/>
      <c r="EVB3" s="137"/>
      <c r="EVC3" s="137"/>
      <c r="EVD3" s="137"/>
      <c r="EVE3" s="137"/>
      <c r="EVF3" s="137"/>
      <c r="EVG3" s="139"/>
      <c r="EVH3" s="138"/>
      <c r="EVI3" s="137"/>
      <c r="EVJ3" s="137"/>
      <c r="EVK3" s="137"/>
      <c r="EVL3" s="137"/>
      <c r="EVM3" s="137"/>
      <c r="EVN3" s="137"/>
      <c r="EVO3" s="137"/>
      <c r="EVP3" s="139"/>
      <c r="EVQ3" s="138"/>
      <c r="EVR3" s="137"/>
      <c r="EVS3" s="137"/>
      <c r="EVT3" s="137"/>
      <c r="EVU3" s="137"/>
      <c r="EVV3" s="137"/>
      <c r="EVW3" s="137"/>
      <c r="EVX3" s="137"/>
      <c r="EVY3" s="139"/>
      <c r="EVZ3" s="138"/>
      <c r="EWA3" s="137"/>
      <c r="EWB3" s="137"/>
      <c r="EWC3" s="137"/>
      <c r="EWD3" s="137"/>
      <c r="EWE3" s="137"/>
      <c r="EWF3" s="137"/>
      <c r="EWG3" s="137"/>
      <c r="EWH3" s="139"/>
      <c r="EWI3" s="138"/>
      <c r="EWJ3" s="137"/>
      <c r="EWK3" s="137"/>
      <c r="EWL3" s="137"/>
      <c r="EWM3" s="137"/>
      <c r="EWN3" s="137"/>
      <c r="EWO3" s="137"/>
      <c r="EWP3" s="137"/>
      <c r="EWQ3" s="139"/>
      <c r="EWR3" s="138"/>
      <c r="EWS3" s="137"/>
      <c r="EWT3" s="137"/>
      <c r="EWU3" s="137"/>
      <c r="EWV3" s="137"/>
      <c r="EWW3" s="137"/>
      <c r="EWX3" s="137"/>
      <c r="EWY3" s="137"/>
      <c r="EWZ3" s="139"/>
      <c r="EXA3" s="138"/>
      <c r="EXB3" s="137"/>
      <c r="EXC3" s="137"/>
      <c r="EXD3" s="137"/>
      <c r="EXE3" s="137"/>
      <c r="EXF3" s="137"/>
      <c r="EXG3" s="137"/>
      <c r="EXH3" s="137"/>
      <c r="EXI3" s="139"/>
      <c r="EXJ3" s="138"/>
      <c r="EXK3" s="137"/>
      <c r="EXL3" s="137"/>
      <c r="EXM3" s="137"/>
      <c r="EXN3" s="137"/>
      <c r="EXO3" s="137"/>
      <c r="EXP3" s="137"/>
      <c r="EXQ3" s="137"/>
      <c r="EXR3" s="139"/>
      <c r="EXS3" s="138"/>
      <c r="EXT3" s="137"/>
      <c r="EXU3" s="137"/>
      <c r="EXV3" s="137"/>
      <c r="EXW3" s="137"/>
      <c r="EXX3" s="137"/>
      <c r="EXY3" s="137"/>
      <c r="EXZ3" s="137"/>
      <c r="EYA3" s="139"/>
      <c r="EYB3" s="138"/>
      <c r="EYC3" s="137"/>
      <c r="EYD3" s="137"/>
      <c r="EYE3" s="137"/>
      <c r="EYF3" s="137"/>
      <c r="EYG3" s="137"/>
      <c r="EYH3" s="137"/>
      <c r="EYI3" s="137"/>
      <c r="EYJ3" s="139"/>
      <c r="EYK3" s="138"/>
      <c r="EYL3" s="137"/>
      <c r="EYM3" s="137"/>
      <c r="EYN3" s="137"/>
      <c r="EYO3" s="137"/>
      <c r="EYP3" s="137"/>
      <c r="EYQ3" s="137"/>
      <c r="EYR3" s="137"/>
      <c r="EYS3" s="139"/>
      <c r="EYT3" s="138"/>
      <c r="EYU3" s="137"/>
      <c r="EYV3" s="137"/>
      <c r="EYW3" s="137"/>
      <c r="EYX3" s="137"/>
      <c r="EYY3" s="137"/>
      <c r="EYZ3" s="137"/>
      <c r="EZA3" s="137"/>
      <c r="EZB3" s="139"/>
      <c r="EZC3" s="138"/>
      <c r="EZD3" s="137"/>
      <c r="EZE3" s="137"/>
      <c r="EZF3" s="137"/>
      <c r="EZG3" s="137"/>
      <c r="EZH3" s="137"/>
      <c r="EZI3" s="137"/>
      <c r="EZJ3" s="137"/>
      <c r="EZK3" s="139"/>
      <c r="EZL3" s="138"/>
      <c r="EZM3" s="137"/>
      <c r="EZN3" s="137"/>
      <c r="EZO3" s="137"/>
      <c r="EZP3" s="137"/>
      <c r="EZQ3" s="137"/>
      <c r="EZR3" s="137"/>
      <c r="EZS3" s="137"/>
      <c r="EZT3" s="139"/>
      <c r="EZU3" s="138"/>
      <c r="EZV3" s="137"/>
      <c r="EZW3" s="137"/>
      <c r="EZX3" s="137"/>
      <c r="EZY3" s="137"/>
      <c r="EZZ3" s="137"/>
      <c r="FAA3" s="137"/>
      <c r="FAB3" s="137"/>
      <c r="FAC3" s="139"/>
      <c r="FAD3" s="138"/>
      <c r="FAE3" s="137"/>
      <c r="FAF3" s="137"/>
      <c r="FAG3" s="137"/>
      <c r="FAH3" s="137"/>
      <c r="FAI3" s="137"/>
      <c r="FAJ3" s="137"/>
      <c r="FAK3" s="137"/>
      <c r="FAL3" s="139"/>
      <c r="FAM3" s="138"/>
      <c r="FAN3" s="137"/>
      <c r="FAO3" s="137"/>
      <c r="FAP3" s="137"/>
      <c r="FAQ3" s="137"/>
      <c r="FAR3" s="137"/>
      <c r="FAS3" s="137"/>
      <c r="FAT3" s="137"/>
      <c r="FAU3" s="139"/>
      <c r="FAV3" s="138"/>
      <c r="FAW3" s="137"/>
      <c r="FAX3" s="137"/>
      <c r="FAY3" s="137"/>
      <c r="FAZ3" s="137"/>
      <c r="FBA3" s="137"/>
      <c r="FBB3" s="137"/>
      <c r="FBC3" s="137"/>
      <c r="FBD3" s="139"/>
      <c r="FBE3" s="138"/>
      <c r="FBF3" s="137"/>
      <c r="FBG3" s="137"/>
      <c r="FBH3" s="137"/>
      <c r="FBI3" s="137"/>
      <c r="FBJ3" s="137"/>
      <c r="FBK3" s="137"/>
      <c r="FBL3" s="137"/>
      <c r="FBM3" s="139"/>
      <c r="FBN3" s="138"/>
      <c r="FBO3" s="137"/>
      <c r="FBP3" s="137"/>
      <c r="FBQ3" s="137"/>
      <c r="FBR3" s="137"/>
      <c r="FBS3" s="137"/>
      <c r="FBT3" s="137"/>
      <c r="FBU3" s="137"/>
      <c r="FBV3" s="139"/>
      <c r="FBW3" s="138"/>
      <c r="FBX3" s="137"/>
      <c r="FBY3" s="137"/>
      <c r="FBZ3" s="137"/>
      <c r="FCA3" s="137"/>
      <c r="FCB3" s="137"/>
      <c r="FCC3" s="137"/>
      <c r="FCD3" s="137"/>
      <c r="FCE3" s="139"/>
      <c r="FCF3" s="138"/>
      <c r="FCG3" s="137"/>
      <c r="FCH3" s="137"/>
      <c r="FCI3" s="137"/>
      <c r="FCJ3" s="137"/>
      <c r="FCK3" s="137"/>
      <c r="FCL3" s="137"/>
      <c r="FCM3" s="137"/>
      <c r="FCN3" s="139"/>
      <c r="FCO3" s="138"/>
      <c r="FCP3" s="137"/>
      <c r="FCQ3" s="137"/>
      <c r="FCR3" s="137"/>
      <c r="FCS3" s="137"/>
      <c r="FCT3" s="137"/>
      <c r="FCU3" s="137"/>
      <c r="FCV3" s="137"/>
      <c r="FCW3" s="139"/>
      <c r="FCX3" s="138"/>
      <c r="FCY3" s="137"/>
      <c r="FCZ3" s="137"/>
      <c r="FDA3" s="137"/>
      <c r="FDB3" s="137"/>
      <c r="FDC3" s="137"/>
      <c r="FDD3" s="137"/>
      <c r="FDE3" s="137"/>
      <c r="FDF3" s="139"/>
      <c r="FDG3" s="138"/>
      <c r="FDH3" s="137"/>
      <c r="FDI3" s="137"/>
      <c r="FDJ3" s="137"/>
      <c r="FDK3" s="137"/>
      <c r="FDL3" s="137"/>
      <c r="FDM3" s="137"/>
      <c r="FDN3" s="137"/>
      <c r="FDO3" s="139"/>
      <c r="FDP3" s="138"/>
      <c r="FDQ3" s="137"/>
      <c r="FDR3" s="137"/>
      <c r="FDS3" s="137"/>
      <c r="FDT3" s="137"/>
      <c r="FDU3" s="137"/>
      <c r="FDV3" s="137"/>
      <c r="FDW3" s="137"/>
      <c r="FDX3" s="139"/>
      <c r="FDY3" s="138"/>
      <c r="FDZ3" s="137"/>
      <c r="FEA3" s="137"/>
      <c r="FEB3" s="137"/>
      <c r="FEC3" s="137"/>
      <c r="FED3" s="137"/>
      <c r="FEE3" s="137"/>
      <c r="FEF3" s="137"/>
      <c r="FEG3" s="139"/>
      <c r="FEH3" s="138"/>
      <c r="FEI3" s="137"/>
      <c r="FEJ3" s="137"/>
      <c r="FEK3" s="137"/>
      <c r="FEL3" s="137"/>
      <c r="FEM3" s="137"/>
      <c r="FEN3" s="137"/>
      <c r="FEO3" s="137"/>
      <c r="FEP3" s="139"/>
      <c r="FEQ3" s="138"/>
      <c r="FER3" s="137"/>
      <c r="FES3" s="137"/>
      <c r="FET3" s="137"/>
      <c r="FEU3" s="137"/>
      <c r="FEV3" s="137"/>
      <c r="FEW3" s="137"/>
      <c r="FEX3" s="137"/>
      <c r="FEY3" s="139"/>
      <c r="FEZ3" s="138"/>
      <c r="FFA3" s="137"/>
      <c r="FFB3" s="137"/>
      <c r="FFC3" s="137"/>
      <c r="FFD3" s="137"/>
      <c r="FFE3" s="137"/>
      <c r="FFF3" s="137"/>
      <c r="FFG3" s="137"/>
      <c r="FFH3" s="139"/>
      <c r="FFI3" s="138"/>
      <c r="FFJ3" s="137"/>
      <c r="FFK3" s="137"/>
      <c r="FFL3" s="137"/>
      <c r="FFM3" s="137"/>
      <c r="FFN3" s="137"/>
      <c r="FFO3" s="137"/>
      <c r="FFP3" s="137"/>
      <c r="FFQ3" s="139"/>
      <c r="FFR3" s="138"/>
      <c r="FFS3" s="137"/>
      <c r="FFT3" s="137"/>
      <c r="FFU3" s="137"/>
      <c r="FFV3" s="137"/>
      <c r="FFW3" s="137"/>
      <c r="FFX3" s="137"/>
      <c r="FFY3" s="137"/>
      <c r="FFZ3" s="139"/>
      <c r="FGA3" s="138"/>
      <c r="FGB3" s="137"/>
      <c r="FGC3" s="137"/>
      <c r="FGD3" s="137"/>
      <c r="FGE3" s="137"/>
      <c r="FGF3" s="137"/>
      <c r="FGG3" s="137"/>
      <c r="FGH3" s="137"/>
      <c r="FGI3" s="139"/>
      <c r="FGJ3" s="138"/>
      <c r="FGK3" s="137"/>
      <c r="FGL3" s="137"/>
      <c r="FGM3" s="137"/>
      <c r="FGN3" s="137"/>
      <c r="FGO3" s="137"/>
      <c r="FGP3" s="137"/>
      <c r="FGQ3" s="137"/>
      <c r="FGR3" s="139"/>
      <c r="FGS3" s="138"/>
      <c r="FGT3" s="137"/>
      <c r="FGU3" s="137"/>
      <c r="FGV3" s="137"/>
      <c r="FGW3" s="137"/>
      <c r="FGX3" s="137"/>
      <c r="FGY3" s="137"/>
      <c r="FGZ3" s="137"/>
      <c r="FHA3" s="139"/>
      <c r="FHB3" s="138"/>
      <c r="FHC3" s="137"/>
      <c r="FHD3" s="137"/>
      <c r="FHE3" s="137"/>
      <c r="FHF3" s="137"/>
      <c r="FHG3" s="137"/>
      <c r="FHH3" s="137"/>
      <c r="FHI3" s="137"/>
      <c r="FHJ3" s="139"/>
      <c r="FHK3" s="138"/>
      <c r="FHL3" s="137"/>
      <c r="FHM3" s="137"/>
      <c r="FHN3" s="137"/>
      <c r="FHO3" s="137"/>
      <c r="FHP3" s="137"/>
      <c r="FHQ3" s="137"/>
      <c r="FHR3" s="137"/>
      <c r="FHS3" s="139"/>
      <c r="FHT3" s="138"/>
      <c r="FHU3" s="137"/>
      <c r="FHV3" s="137"/>
      <c r="FHW3" s="137"/>
      <c r="FHX3" s="137"/>
      <c r="FHY3" s="137"/>
      <c r="FHZ3" s="137"/>
      <c r="FIA3" s="137"/>
      <c r="FIB3" s="139"/>
      <c r="FIC3" s="138"/>
      <c r="FID3" s="137"/>
      <c r="FIE3" s="137"/>
      <c r="FIF3" s="137"/>
      <c r="FIG3" s="137"/>
      <c r="FIH3" s="137"/>
      <c r="FII3" s="137"/>
      <c r="FIJ3" s="137"/>
      <c r="FIK3" s="139"/>
      <c r="FIL3" s="138"/>
      <c r="FIM3" s="137"/>
      <c r="FIN3" s="137"/>
      <c r="FIO3" s="137"/>
      <c r="FIP3" s="137"/>
      <c r="FIQ3" s="137"/>
      <c r="FIR3" s="137"/>
      <c r="FIS3" s="137"/>
      <c r="FIT3" s="139"/>
      <c r="FIU3" s="138"/>
      <c r="FIV3" s="137"/>
      <c r="FIW3" s="137"/>
      <c r="FIX3" s="137"/>
      <c r="FIY3" s="137"/>
      <c r="FIZ3" s="137"/>
      <c r="FJA3" s="137"/>
      <c r="FJB3" s="137"/>
      <c r="FJC3" s="139"/>
      <c r="FJD3" s="138"/>
      <c r="FJE3" s="137"/>
      <c r="FJF3" s="137"/>
      <c r="FJG3" s="137"/>
      <c r="FJH3" s="137"/>
      <c r="FJI3" s="137"/>
      <c r="FJJ3" s="137"/>
      <c r="FJK3" s="137"/>
      <c r="FJL3" s="139"/>
      <c r="FJM3" s="138"/>
      <c r="FJN3" s="137"/>
      <c r="FJO3" s="137"/>
      <c r="FJP3" s="137"/>
      <c r="FJQ3" s="137"/>
      <c r="FJR3" s="137"/>
      <c r="FJS3" s="137"/>
      <c r="FJT3" s="137"/>
      <c r="FJU3" s="139"/>
      <c r="FJV3" s="138"/>
      <c r="FJW3" s="137"/>
      <c r="FJX3" s="137"/>
      <c r="FJY3" s="137"/>
      <c r="FJZ3" s="137"/>
      <c r="FKA3" s="137"/>
      <c r="FKB3" s="137"/>
      <c r="FKC3" s="137"/>
      <c r="FKD3" s="139"/>
      <c r="FKE3" s="138"/>
      <c r="FKF3" s="137"/>
      <c r="FKG3" s="137"/>
      <c r="FKH3" s="137"/>
      <c r="FKI3" s="137"/>
      <c r="FKJ3" s="137"/>
      <c r="FKK3" s="137"/>
      <c r="FKL3" s="137"/>
      <c r="FKM3" s="139"/>
      <c r="FKN3" s="138"/>
      <c r="FKO3" s="137"/>
      <c r="FKP3" s="137"/>
      <c r="FKQ3" s="137"/>
      <c r="FKR3" s="137"/>
      <c r="FKS3" s="137"/>
      <c r="FKT3" s="137"/>
      <c r="FKU3" s="137"/>
      <c r="FKV3" s="139"/>
      <c r="FKW3" s="138"/>
      <c r="FKX3" s="137"/>
      <c r="FKY3" s="137"/>
      <c r="FKZ3" s="137"/>
      <c r="FLA3" s="137"/>
      <c r="FLB3" s="137"/>
      <c r="FLC3" s="137"/>
      <c r="FLD3" s="137"/>
      <c r="FLE3" s="139"/>
      <c r="FLF3" s="138"/>
      <c r="FLG3" s="137"/>
      <c r="FLH3" s="137"/>
      <c r="FLI3" s="137"/>
      <c r="FLJ3" s="137"/>
      <c r="FLK3" s="137"/>
      <c r="FLL3" s="137"/>
      <c r="FLM3" s="137"/>
      <c r="FLN3" s="139"/>
      <c r="FLO3" s="138"/>
      <c r="FLP3" s="137"/>
      <c r="FLQ3" s="137"/>
      <c r="FLR3" s="137"/>
      <c r="FLS3" s="137"/>
      <c r="FLT3" s="137"/>
      <c r="FLU3" s="137"/>
      <c r="FLV3" s="137"/>
      <c r="FLW3" s="139"/>
      <c r="FLX3" s="138"/>
      <c r="FLY3" s="137"/>
      <c r="FLZ3" s="137"/>
      <c r="FMA3" s="137"/>
      <c r="FMB3" s="137"/>
      <c r="FMC3" s="137"/>
      <c r="FMD3" s="137"/>
      <c r="FME3" s="137"/>
      <c r="FMF3" s="139"/>
      <c r="FMG3" s="138"/>
      <c r="FMH3" s="137"/>
      <c r="FMI3" s="137"/>
      <c r="FMJ3" s="137"/>
      <c r="FMK3" s="137"/>
      <c r="FML3" s="137"/>
      <c r="FMM3" s="137"/>
      <c r="FMN3" s="137"/>
      <c r="FMO3" s="139"/>
      <c r="FMP3" s="138"/>
      <c r="FMQ3" s="137"/>
      <c r="FMR3" s="137"/>
      <c r="FMS3" s="137"/>
      <c r="FMT3" s="137"/>
      <c r="FMU3" s="137"/>
      <c r="FMV3" s="137"/>
      <c r="FMW3" s="137"/>
      <c r="FMX3" s="139"/>
      <c r="FMY3" s="138"/>
      <c r="FMZ3" s="137"/>
      <c r="FNA3" s="137"/>
      <c r="FNB3" s="137"/>
      <c r="FNC3" s="137"/>
      <c r="FND3" s="137"/>
      <c r="FNE3" s="137"/>
      <c r="FNF3" s="137"/>
      <c r="FNG3" s="139"/>
      <c r="FNH3" s="138"/>
      <c r="FNI3" s="137"/>
      <c r="FNJ3" s="137"/>
      <c r="FNK3" s="137"/>
      <c r="FNL3" s="137"/>
      <c r="FNM3" s="137"/>
      <c r="FNN3" s="137"/>
      <c r="FNO3" s="137"/>
      <c r="FNP3" s="139"/>
      <c r="FNQ3" s="138"/>
      <c r="FNR3" s="137"/>
      <c r="FNS3" s="137"/>
      <c r="FNT3" s="137"/>
      <c r="FNU3" s="137"/>
      <c r="FNV3" s="137"/>
      <c r="FNW3" s="137"/>
      <c r="FNX3" s="137"/>
      <c r="FNY3" s="139"/>
      <c r="FNZ3" s="138"/>
      <c r="FOA3" s="137"/>
      <c r="FOB3" s="137"/>
      <c r="FOC3" s="137"/>
      <c r="FOD3" s="137"/>
      <c r="FOE3" s="137"/>
      <c r="FOF3" s="137"/>
      <c r="FOG3" s="137"/>
      <c r="FOH3" s="139"/>
      <c r="FOI3" s="138"/>
      <c r="FOJ3" s="137"/>
      <c r="FOK3" s="137"/>
      <c r="FOL3" s="137"/>
      <c r="FOM3" s="137"/>
      <c r="FON3" s="137"/>
      <c r="FOO3" s="137"/>
      <c r="FOP3" s="137"/>
      <c r="FOQ3" s="139"/>
      <c r="FOR3" s="138"/>
      <c r="FOS3" s="137"/>
      <c r="FOT3" s="137"/>
      <c r="FOU3" s="137"/>
      <c r="FOV3" s="137"/>
      <c r="FOW3" s="137"/>
      <c r="FOX3" s="137"/>
      <c r="FOY3" s="137"/>
      <c r="FOZ3" s="139"/>
      <c r="FPA3" s="138"/>
      <c r="FPB3" s="137"/>
      <c r="FPC3" s="137"/>
      <c r="FPD3" s="137"/>
      <c r="FPE3" s="137"/>
      <c r="FPF3" s="137"/>
      <c r="FPG3" s="137"/>
      <c r="FPH3" s="137"/>
      <c r="FPI3" s="139"/>
      <c r="FPJ3" s="138"/>
      <c r="FPK3" s="137"/>
      <c r="FPL3" s="137"/>
      <c r="FPM3" s="137"/>
      <c r="FPN3" s="137"/>
      <c r="FPO3" s="137"/>
      <c r="FPP3" s="137"/>
      <c r="FPQ3" s="137"/>
      <c r="FPR3" s="139"/>
      <c r="FPS3" s="138"/>
      <c r="FPT3" s="137"/>
      <c r="FPU3" s="137"/>
      <c r="FPV3" s="137"/>
      <c r="FPW3" s="137"/>
      <c r="FPX3" s="137"/>
      <c r="FPY3" s="137"/>
      <c r="FPZ3" s="137"/>
      <c r="FQA3" s="139"/>
      <c r="FQB3" s="138"/>
      <c r="FQC3" s="137"/>
      <c r="FQD3" s="137"/>
      <c r="FQE3" s="137"/>
      <c r="FQF3" s="137"/>
      <c r="FQG3" s="137"/>
      <c r="FQH3" s="137"/>
      <c r="FQI3" s="137"/>
      <c r="FQJ3" s="139"/>
      <c r="FQK3" s="138"/>
      <c r="FQL3" s="137"/>
      <c r="FQM3" s="137"/>
      <c r="FQN3" s="137"/>
      <c r="FQO3" s="137"/>
      <c r="FQP3" s="137"/>
      <c r="FQQ3" s="137"/>
      <c r="FQR3" s="137"/>
      <c r="FQS3" s="139"/>
      <c r="FQT3" s="138"/>
      <c r="FQU3" s="137"/>
      <c r="FQV3" s="137"/>
      <c r="FQW3" s="137"/>
      <c r="FQX3" s="137"/>
      <c r="FQY3" s="137"/>
      <c r="FQZ3" s="137"/>
      <c r="FRA3" s="137"/>
      <c r="FRB3" s="139"/>
      <c r="FRC3" s="138"/>
      <c r="FRD3" s="137"/>
      <c r="FRE3" s="137"/>
      <c r="FRF3" s="137"/>
      <c r="FRG3" s="137"/>
      <c r="FRH3" s="137"/>
      <c r="FRI3" s="137"/>
      <c r="FRJ3" s="137"/>
      <c r="FRK3" s="139"/>
      <c r="FRL3" s="138"/>
      <c r="FRM3" s="137"/>
      <c r="FRN3" s="137"/>
      <c r="FRO3" s="137"/>
      <c r="FRP3" s="137"/>
      <c r="FRQ3" s="137"/>
      <c r="FRR3" s="137"/>
      <c r="FRS3" s="137"/>
      <c r="FRT3" s="139"/>
      <c r="FRU3" s="138"/>
      <c r="FRV3" s="137"/>
      <c r="FRW3" s="137"/>
      <c r="FRX3" s="137"/>
      <c r="FRY3" s="137"/>
      <c r="FRZ3" s="137"/>
      <c r="FSA3" s="137"/>
      <c r="FSB3" s="137"/>
      <c r="FSC3" s="139"/>
      <c r="FSD3" s="138"/>
      <c r="FSE3" s="137"/>
      <c r="FSF3" s="137"/>
      <c r="FSG3" s="137"/>
      <c r="FSH3" s="137"/>
      <c r="FSI3" s="137"/>
      <c r="FSJ3" s="137"/>
      <c r="FSK3" s="137"/>
      <c r="FSL3" s="139"/>
      <c r="FSM3" s="138"/>
      <c r="FSN3" s="137"/>
      <c r="FSO3" s="137"/>
      <c r="FSP3" s="137"/>
      <c r="FSQ3" s="137"/>
      <c r="FSR3" s="137"/>
      <c r="FSS3" s="137"/>
      <c r="FST3" s="137"/>
      <c r="FSU3" s="139"/>
      <c r="FSV3" s="138"/>
      <c r="FSW3" s="137"/>
      <c r="FSX3" s="137"/>
      <c r="FSY3" s="137"/>
      <c r="FSZ3" s="137"/>
      <c r="FTA3" s="137"/>
      <c r="FTB3" s="137"/>
      <c r="FTC3" s="137"/>
      <c r="FTD3" s="139"/>
      <c r="FTE3" s="138"/>
      <c r="FTF3" s="137"/>
      <c r="FTG3" s="137"/>
      <c r="FTH3" s="137"/>
      <c r="FTI3" s="137"/>
      <c r="FTJ3" s="137"/>
      <c r="FTK3" s="137"/>
      <c r="FTL3" s="137"/>
      <c r="FTM3" s="139"/>
      <c r="FTN3" s="138"/>
      <c r="FTO3" s="137"/>
      <c r="FTP3" s="137"/>
      <c r="FTQ3" s="137"/>
      <c r="FTR3" s="137"/>
      <c r="FTS3" s="137"/>
      <c r="FTT3" s="137"/>
      <c r="FTU3" s="137"/>
      <c r="FTV3" s="139"/>
      <c r="FTW3" s="138"/>
      <c r="FTX3" s="137"/>
      <c r="FTY3" s="137"/>
      <c r="FTZ3" s="137"/>
      <c r="FUA3" s="137"/>
      <c r="FUB3" s="137"/>
      <c r="FUC3" s="137"/>
      <c r="FUD3" s="137"/>
      <c r="FUE3" s="139"/>
      <c r="FUF3" s="138"/>
      <c r="FUG3" s="137"/>
      <c r="FUH3" s="137"/>
      <c r="FUI3" s="137"/>
      <c r="FUJ3" s="137"/>
      <c r="FUK3" s="137"/>
      <c r="FUL3" s="137"/>
      <c r="FUM3" s="137"/>
      <c r="FUN3" s="139"/>
      <c r="FUO3" s="138"/>
      <c r="FUP3" s="137"/>
      <c r="FUQ3" s="137"/>
      <c r="FUR3" s="137"/>
      <c r="FUS3" s="137"/>
      <c r="FUT3" s="137"/>
      <c r="FUU3" s="137"/>
      <c r="FUV3" s="137"/>
      <c r="FUW3" s="139"/>
      <c r="FUX3" s="138"/>
      <c r="FUY3" s="137"/>
      <c r="FUZ3" s="137"/>
      <c r="FVA3" s="137"/>
      <c r="FVB3" s="137"/>
      <c r="FVC3" s="137"/>
      <c r="FVD3" s="137"/>
      <c r="FVE3" s="137"/>
      <c r="FVF3" s="139"/>
      <c r="FVG3" s="138"/>
      <c r="FVH3" s="137"/>
      <c r="FVI3" s="137"/>
      <c r="FVJ3" s="137"/>
      <c r="FVK3" s="137"/>
      <c r="FVL3" s="137"/>
      <c r="FVM3" s="137"/>
      <c r="FVN3" s="137"/>
      <c r="FVO3" s="139"/>
      <c r="FVP3" s="138"/>
      <c r="FVQ3" s="137"/>
      <c r="FVR3" s="137"/>
      <c r="FVS3" s="137"/>
      <c r="FVT3" s="137"/>
      <c r="FVU3" s="137"/>
      <c r="FVV3" s="137"/>
      <c r="FVW3" s="137"/>
      <c r="FVX3" s="139"/>
      <c r="FVY3" s="138"/>
      <c r="FVZ3" s="137"/>
      <c r="FWA3" s="137"/>
      <c r="FWB3" s="137"/>
      <c r="FWC3" s="137"/>
      <c r="FWD3" s="137"/>
      <c r="FWE3" s="137"/>
      <c r="FWF3" s="137"/>
      <c r="FWG3" s="139"/>
      <c r="FWH3" s="138"/>
      <c r="FWI3" s="137"/>
      <c r="FWJ3" s="137"/>
      <c r="FWK3" s="137"/>
      <c r="FWL3" s="137"/>
      <c r="FWM3" s="137"/>
      <c r="FWN3" s="137"/>
      <c r="FWO3" s="137"/>
      <c r="FWP3" s="139"/>
      <c r="FWQ3" s="138"/>
      <c r="FWR3" s="137"/>
      <c r="FWS3" s="137"/>
      <c r="FWT3" s="137"/>
      <c r="FWU3" s="137"/>
      <c r="FWV3" s="137"/>
      <c r="FWW3" s="137"/>
      <c r="FWX3" s="137"/>
      <c r="FWY3" s="139"/>
      <c r="FWZ3" s="138"/>
      <c r="FXA3" s="137"/>
      <c r="FXB3" s="137"/>
      <c r="FXC3" s="137"/>
      <c r="FXD3" s="137"/>
      <c r="FXE3" s="137"/>
      <c r="FXF3" s="137"/>
      <c r="FXG3" s="137"/>
      <c r="FXH3" s="139"/>
      <c r="FXI3" s="138"/>
      <c r="FXJ3" s="137"/>
      <c r="FXK3" s="137"/>
      <c r="FXL3" s="137"/>
      <c r="FXM3" s="137"/>
      <c r="FXN3" s="137"/>
      <c r="FXO3" s="137"/>
      <c r="FXP3" s="137"/>
      <c r="FXQ3" s="139"/>
      <c r="FXR3" s="138"/>
      <c r="FXS3" s="137"/>
      <c r="FXT3" s="137"/>
      <c r="FXU3" s="137"/>
      <c r="FXV3" s="137"/>
      <c r="FXW3" s="137"/>
      <c r="FXX3" s="137"/>
      <c r="FXY3" s="137"/>
      <c r="FXZ3" s="139"/>
      <c r="FYA3" s="138"/>
      <c r="FYB3" s="137"/>
      <c r="FYC3" s="137"/>
      <c r="FYD3" s="137"/>
      <c r="FYE3" s="137"/>
      <c r="FYF3" s="137"/>
      <c r="FYG3" s="137"/>
      <c r="FYH3" s="137"/>
      <c r="FYI3" s="139"/>
      <c r="FYJ3" s="138"/>
      <c r="FYK3" s="137"/>
      <c r="FYL3" s="137"/>
      <c r="FYM3" s="137"/>
      <c r="FYN3" s="137"/>
      <c r="FYO3" s="137"/>
      <c r="FYP3" s="137"/>
      <c r="FYQ3" s="137"/>
      <c r="FYR3" s="139"/>
      <c r="FYS3" s="138"/>
      <c r="FYT3" s="137"/>
      <c r="FYU3" s="137"/>
      <c r="FYV3" s="137"/>
      <c r="FYW3" s="137"/>
      <c r="FYX3" s="137"/>
      <c r="FYY3" s="137"/>
      <c r="FYZ3" s="137"/>
      <c r="FZA3" s="139"/>
      <c r="FZB3" s="138"/>
      <c r="FZC3" s="137"/>
      <c r="FZD3" s="137"/>
      <c r="FZE3" s="137"/>
      <c r="FZF3" s="137"/>
      <c r="FZG3" s="137"/>
      <c r="FZH3" s="137"/>
      <c r="FZI3" s="137"/>
      <c r="FZJ3" s="139"/>
      <c r="FZK3" s="138"/>
      <c r="FZL3" s="137"/>
      <c r="FZM3" s="137"/>
      <c r="FZN3" s="137"/>
      <c r="FZO3" s="137"/>
      <c r="FZP3" s="137"/>
      <c r="FZQ3" s="137"/>
      <c r="FZR3" s="137"/>
      <c r="FZS3" s="139"/>
      <c r="FZT3" s="138"/>
      <c r="FZU3" s="137"/>
      <c r="FZV3" s="137"/>
      <c r="FZW3" s="137"/>
      <c r="FZX3" s="137"/>
      <c r="FZY3" s="137"/>
      <c r="FZZ3" s="137"/>
      <c r="GAA3" s="137"/>
      <c r="GAB3" s="139"/>
      <c r="GAC3" s="138"/>
      <c r="GAD3" s="137"/>
      <c r="GAE3" s="137"/>
      <c r="GAF3" s="137"/>
      <c r="GAG3" s="137"/>
      <c r="GAH3" s="137"/>
      <c r="GAI3" s="137"/>
      <c r="GAJ3" s="137"/>
      <c r="GAK3" s="139"/>
      <c r="GAL3" s="138"/>
      <c r="GAM3" s="137"/>
      <c r="GAN3" s="137"/>
      <c r="GAO3" s="137"/>
      <c r="GAP3" s="137"/>
      <c r="GAQ3" s="137"/>
      <c r="GAR3" s="137"/>
      <c r="GAS3" s="137"/>
      <c r="GAT3" s="139"/>
      <c r="GAU3" s="138"/>
      <c r="GAV3" s="137"/>
      <c r="GAW3" s="137"/>
      <c r="GAX3" s="137"/>
      <c r="GAY3" s="137"/>
      <c r="GAZ3" s="137"/>
      <c r="GBA3" s="137"/>
      <c r="GBB3" s="137"/>
      <c r="GBC3" s="139"/>
      <c r="GBD3" s="138"/>
      <c r="GBE3" s="137"/>
      <c r="GBF3" s="137"/>
      <c r="GBG3" s="137"/>
      <c r="GBH3" s="137"/>
      <c r="GBI3" s="137"/>
      <c r="GBJ3" s="137"/>
      <c r="GBK3" s="137"/>
      <c r="GBL3" s="139"/>
      <c r="GBM3" s="138"/>
      <c r="GBN3" s="137"/>
      <c r="GBO3" s="137"/>
      <c r="GBP3" s="137"/>
      <c r="GBQ3" s="137"/>
      <c r="GBR3" s="137"/>
      <c r="GBS3" s="137"/>
      <c r="GBT3" s="137"/>
      <c r="GBU3" s="139"/>
      <c r="GBV3" s="138"/>
      <c r="GBW3" s="137"/>
      <c r="GBX3" s="137"/>
      <c r="GBY3" s="137"/>
      <c r="GBZ3" s="137"/>
      <c r="GCA3" s="137"/>
      <c r="GCB3" s="137"/>
      <c r="GCC3" s="137"/>
      <c r="GCD3" s="139"/>
      <c r="GCE3" s="138"/>
      <c r="GCF3" s="137"/>
      <c r="GCG3" s="137"/>
      <c r="GCH3" s="137"/>
      <c r="GCI3" s="137"/>
      <c r="GCJ3" s="137"/>
      <c r="GCK3" s="137"/>
      <c r="GCL3" s="137"/>
      <c r="GCM3" s="139"/>
      <c r="GCN3" s="138"/>
      <c r="GCO3" s="137"/>
      <c r="GCP3" s="137"/>
      <c r="GCQ3" s="137"/>
      <c r="GCR3" s="137"/>
      <c r="GCS3" s="137"/>
      <c r="GCT3" s="137"/>
      <c r="GCU3" s="137"/>
      <c r="GCV3" s="139"/>
      <c r="GCW3" s="138"/>
      <c r="GCX3" s="137"/>
      <c r="GCY3" s="137"/>
      <c r="GCZ3" s="137"/>
      <c r="GDA3" s="137"/>
      <c r="GDB3" s="137"/>
      <c r="GDC3" s="137"/>
      <c r="GDD3" s="137"/>
      <c r="GDE3" s="139"/>
      <c r="GDF3" s="138"/>
      <c r="GDG3" s="137"/>
      <c r="GDH3" s="137"/>
      <c r="GDI3" s="137"/>
      <c r="GDJ3" s="137"/>
      <c r="GDK3" s="137"/>
      <c r="GDL3" s="137"/>
      <c r="GDM3" s="137"/>
      <c r="GDN3" s="139"/>
      <c r="GDO3" s="138"/>
      <c r="GDP3" s="137"/>
      <c r="GDQ3" s="137"/>
      <c r="GDR3" s="137"/>
      <c r="GDS3" s="137"/>
      <c r="GDT3" s="137"/>
      <c r="GDU3" s="137"/>
      <c r="GDV3" s="137"/>
      <c r="GDW3" s="139"/>
      <c r="GDX3" s="138"/>
      <c r="GDY3" s="137"/>
      <c r="GDZ3" s="137"/>
      <c r="GEA3" s="137"/>
      <c r="GEB3" s="137"/>
      <c r="GEC3" s="137"/>
      <c r="GED3" s="137"/>
      <c r="GEE3" s="137"/>
      <c r="GEF3" s="139"/>
      <c r="GEG3" s="138"/>
      <c r="GEH3" s="137"/>
      <c r="GEI3" s="137"/>
      <c r="GEJ3" s="137"/>
      <c r="GEK3" s="137"/>
      <c r="GEL3" s="137"/>
      <c r="GEM3" s="137"/>
      <c r="GEN3" s="137"/>
      <c r="GEO3" s="139"/>
      <c r="GEP3" s="138"/>
      <c r="GEQ3" s="137"/>
      <c r="GER3" s="137"/>
      <c r="GES3" s="137"/>
      <c r="GET3" s="137"/>
      <c r="GEU3" s="137"/>
      <c r="GEV3" s="137"/>
      <c r="GEW3" s="137"/>
      <c r="GEX3" s="139"/>
      <c r="GEY3" s="138"/>
      <c r="GEZ3" s="137"/>
      <c r="GFA3" s="137"/>
      <c r="GFB3" s="137"/>
      <c r="GFC3" s="137"/>
      <c r="GFD3" s="137"/>
      <c r="GFE3" s="137"/>
      <c r="GFF3" s="137"/>
      <c r="GFG3" s="139"/>
      <c r="GFH3" s="138"/>
      <c r="GFI3" s="137"/>
      <c r="GFJ3" s="137"/>
      <c r="GFK3" s="137"/>
      <c r="GFL3" s="137"/>
      <c r="GFM3" s="137"/>
      <c r="GFN3" s="137"/>
      <c r="GFO3" s="137"/>
      <c r="GFP3" s="139"/>
      <c r="GFQ3" s="138"/>
      <c r="GFR3" s="137"/>
      <c r="GFS3" s="137"/>
      <c r="GFT3" s="137"/>
      <c r="GFU3" s="137"/>
      <c r="GFV3" s="137"/>
      <c r="GFW3" s="137"/>
      <c r="GFX3" s="137"/>
      <c r="GFY3" s="139"/>
      <c r="GFZ3" s="138"/>
      <c r="GGA3" s="137"/>
      <c r="GGB3" s="137"/>
      <c r="GGC3" s="137"/>
      <c r="GGD3" s="137"/>
      <c r="GGE3" s="137"/>
      <c r="GGF3" s="137"/>
      <c r="GGG3" s="137"/>
      <c r="GGH3" s="139"/>
      <c r="GGI3" s="138"/>
      <c r="GGJ3" s="137"/>
      <c r="GGK3" s="137"/>
      <c r="GGL3" s="137"/>
      <c r="GGM3" s="137"/>
      <c r="GGN3" s="137"/>
      <c r="GGO3" s="137"/>
      <c r="GGP3" s="137"/>
      <c r="GGQ3" s="139"/>
      <c r="GGR3" s="138"/>
      <c r="GGS3" s="137"/>
      <c r="GGT3" s="137"/>
      <c r="GGU3" s="137"/>
      <c r="GGV3" s="137"/>
      <c r="GGW3" s="137"/>
      <c r="GGX3" s="137"/>
      <c r="GGY3" s="137"/>
      <c r="GGZ3" s="139"/>
      <c r="GHA3" s="138"/>
      <c r="GHB3" s="137"/>
      <c r="GHC3" s="137"/>
      <c r="GHD3" s="137"/>
      <c r="GHE3" s="137"/>
      <c r="GHF3" s="137"/>
      <c r="GHG3" s="137"/>
      <c r="GHH3" s="137"/>
      <c r="GHI3" s="139"/>
      <c r="GHJ3" s="138"/>
      <c r="GHK3" s="137"/>
      <c r="GHL3" s="137"/>
      <c r="GHM3" s="137"/>
      <c r="GHN3" s="137"/>
      <c r="GHO3" s="137"/>
      <c r="GHP3" s="137"/>
      <c r="GHQ3" s="137"/>
      <c r="GHR3" s="139"/>
      <c r="GHS3" s="138"/>
      <c r="GHT3" s="137"/>
      <c r="GHU3" s="137"/>
      <c r="GHV3" s="137"/>
      <c r="GHW3" s="137"/>
      <c r="GHX3" s="137"/>
      <c r="GHY3" s="137"/>
      <c r="GHZ3" s="137"/>
      <c r="GIA3" s="139"/>
      <c r="GIB3" s="138"/>
      <c r="GIC3" s="137"/>
      <c r="GID3" s="137"/>
      <c r="GIE3" s="137"/>
      <c r="GIF3" s="137"/>
      <c r="GIG3" s="137"/>
      <c r="GIH3" s="137"/>
      <c r="GII3" s="137"/>
      <c r="GIJ3" s="139"/>
      <c r="GIK3" s="138"/>
      <c r="GIL3" s="137"/>
      <c r="GIM3" s="137"/>
      <c r="GIN3" s="137"/>
      <c r="GIO3" s="137"/>
      <c r="GIP3" s="137"/>
      <c r="GIQ3" s="137"/>
      <c r="GIR3" s="137"/>
      <c r="GIS3" s="139"/>
      <c r="GIT3" s="138"/>
      <c r="GIU3" s="137"/>
      <c r="GIV3" s="137"/>
      <c r="GIW3" s="137"/>
      <c r="GIX3" s="137"/>
      <c r="GIY3" s="137"/>
      <c r="GIZ3" s="137"/>
      <c r="GJA3" s="137"/>
      <c r="GJB3" s="139"/>
      <c r="GJC3" s="138"/>
      <c r="GJD3" s="137"/>
      <c r="GJE3" s="137"/>
      <c r="GJF3" s="137"/>
      <c r="GJG3" s="137"/>
      <c r="GJH3" s="137"/>
      <c r="GJI3" s="137"/>
      <c r="GJJ3" s="137"/>
      <c r="GJK3" s="139"/>
      <c r="GJL3" s="138"/>
      <c r="GJM3" s="137"/>
      <c r="GJN3" s="137"/>
      <c r="GJO3" s="137"/>
      <c r="GJP3" s="137"/>
      <c r="GJQ3" s="137"/>
      <c r="GJR3" s="137"/>
      <c r="GJS3" s="137"/>
      <c r="GJT3" s="139"/>
      <c r="GJU3" s="138"/>
      <c r="GJV3" s="137"/>
      <c r="GJW3" s="137"/>
      <c r="GJX3" s="137"/>
      <c r="GJY3" s="137"/>
      <c r="GJZ3" s="137"/>
      <c r="GKA3" s="137"/>
      <c r="GKB3" s="137"/>
      <c r="GKC3" s="139"/>
      <c r="GKD3" s="138"/>
      <c r="GKE3" s="137"/>
      <c r="GKF3" s="137"/>
      <c r="GKG3" s="137"/>
      <c r="GKH3" s="137"/>
      <c r="GKI3" s="137"/>
      <c r="GKJ3" s="137"/>
      <c r="GKK3" s="137"/>
      <c r="GKL3" s="139"/>
      <c r="GKM3" s="138"/>
      <c r="GKN3" s="137"/>
      <c r="GKO3" s="137"/>
      <c r="GKP3" s="137"/>
      <c r="GKQ3" s="137"/>
      <c r="GKR3" s="137"/>
      <c r="GKS3" s="137"/>
      <c r="GKT3" s="137"/>
      <c r="GKU3" s="139"/>
      <c r="GKV3" s="138"/>
      <c r="GKW3" s="137"/>
      <c r="GKX3" s="137"/>
      <c r="GKY3" s="137"/>
      <c r="GKZ3" s="137"/>
      <c r="GLA3" s="137"/>
      <c r="GLB3" s="137"/>
      <c r="GLC3" s="137"/>
      <c r="GLD3" s="139"/>
      <c r="GLE3" s="138"/>
      <c r="GLF3" s="137"/>
      <c r="GLG3" s="137"/>
      <c r="GLH3" s="137"/>
      <c r="GLI3" s="137"/>
      <c r="GLJ3" s="137"/>
      <c r="GLK3" s="137"/>
      <c r="GLL3" s="137"/>
      <c r="GLM3" s="139"/>
      <c r="GLN3" s="138"/>
      <c r="GLO3" s="137"/>
      <c r="GLP3" s="137"/>
      <c r="GLQ3" s="137"/>
      <c r="GLR3" s="137"/>
      <c r="GLS3" s="137"/>
      <c r="GLT3" s="137"/>
      <c r="GLU3" s="137"/>
      <c r="GLV3" s="139"/>
      <c r="GLW3" s="138"/>
      <c r="GLX3" s="137"/>
      <c r="GLY3" s="137"/>
      <c r="GLZ3" s="137"/>
      <c r="GMA3" s="137"/>
      <c r="GMB3" s="137"/>
      <c r="GMC3" s="137"/>
      <c r="GMD3" s="137"/>
      <c r="GME3" s="139"/>
      <c r="GMF3" s="138"/>
      <c r="GMG3" s="137"/>
      <c r="GMH3" s="137"/>
      <c r="GMI3" s="137"/>
      <c r="GMJ3" s="137"/>
      <c r="GMK3" s="137"/>
      <c r="GML3" s="137"/>
      <c r="GMM3" s="137"/>
      <c r="GMN3" s="139"/>
      <c r="GMO3" s="138"/>
      <c r="GMP3" s="137"/>
      <c r="GMQ3" s="137"/>
      <c r="GMR3" s="137"/>
      <c r="GMS3" s="137"/>
      <c r="GMT3" s="137"/>
      <c r="GMU3" s="137"/>
      <c r="GMV3" s="137"/>
      <c r="GMW3" s="139"/>
      <c r="GMX3" s="138"/>
      <c r="GMY3" s="137"/>
      <c r="GMZ3" s="137"/>
      <c r="GNA3" s="137"/>
      <c r="GNB3" s="137"/>
      <c r="GNC3" s="137"/>
      <c r="GND3" s="137"/>
      <c r="GNE3" s="137"/>
      <c r="GNF3" s="139"/>
      <c r="GNG3" s="138"/>
      <c r="GNH3" s="137"/>
      <c r="GNI3" s="137"/>
      <c r="GNJ3" s="137"/>
      <c r="GNK3" s="137"/>
      <c r="GNL3" s="137"/>
      <c r="GNM3" s="137"/>
      <c r="GNN3" s="137"/>
      <c r="GNO3" s="139"/>
      <c r="GNP3" s="138"/>
      <c r="GNQ3" s="137"/>
      <c r="GNR3" s="137"/>
      <c r="GNS3" s="137"/>
      <c r="GNT3" s="137"/>
      <c r="GNU3" s="137"/>
      <c r="GNV3" s="137"/>
      <c r="GNW3" s="137"/>
      <c r="GNX3" s="139"/>
      <c r="GNY3" s="138"/>
      <c r="GNZ3" s="137"/>
      <c r="GOA3" s="137"/>
      <c r="GOB3" s="137"/>
      <c r="GOC3" s="137"/>
      <c r="GOD3" s="137"/>
      <c r="GOE3" s="137"/>
      <c r="GOF3" s="137"/>
      <c r="GOG3" s="139"/>
      <c r="GOH3" s="138"/>
      <c r="GOI3" s="137"/>
      <c r="GOJ3" s="137"/>
      <c r="GOK3" s="137"/>
      <c r="GOL3" s="137"/>
      <c r="GOM3" s="137"/>
      <c r="GON3" s="137"/>
      <c r="GOO3" s="137"/>
      <c r="GOP3" s="139"/>
      <c r="GOQ3" s="138"/>
      <c r="GOR3" s="137"/>
      <c r="GOS3" s="137"/>
      <c r="GOT3" s="137"/>
      <c r="GOU3" s="137"/>
      <c r="GOV3" s="137"/>
      <c r="GOW3" s="137"/>
      <c r="GOX3" s="137"/>
      <c r="GOY3" s="139"/>
      <c r="GOZ3" s="138"/>
      <c r="GPA3" s="137"/>
      <c r="GPB3" s="137"/>
      <c r="GPC3" s="137"/>
      <c r="GPD3" s="137"/>
      <c r="GPE3" s="137"/>
      <c r="GPF3" s="137"/>
      <c r="GPG3" s="137"/>
      <c r="GPH3" s="139"/>
      <c r="GPI3" s="138"/>
      <c r="GPJ3" s="137"/>
      <c r="GPK3" s="137"/>
      <c r="GPL3" s="137"/>
      <c r="GPM3" s="137"/>
      <c r="GPN3" s="137"/>
      <c r="GPO3" s="137"/>
      <c r="GPP3" s="137"/>
      <c r="GPQ3" s="139"/>
      <c r="GPR3" s="138"/>
      <c r="GPS3" s="137"/>
      <c r="GPT3" s="137"/>
      <c r="GPU3" s="137"/>
      <c r="GPV3" s="137"/>
      <c r="GPW3" s="137"/>
      <c r="GPX3" s="137"/>
      <c r="GPY3" s="137"/>
      <c r="GPZ3" s="139"/>
      <c r="GQA3" s="138"/>
      <c r="GQB3" s="137"/>
      <c r="GQC3" s="137"/>
      <c r="GQD3" s="137"/>
      <c r="GQE3" s="137"/>
      <c r="GQF3" s="137"/>
      <c r="GQG3" s="137"/>
      <c r="GQH3" s="137"/>
      <c r="GQI3" s="139"/>
      <c r="GQJ3" s="138"/>
      <c r="GQK3" s="137"/>
      <c r="GQL3" s="137"/>
      <c r="GQM3" s="137"/>
      <c r="GQN3" s="137"/>
      <c r="GQO3" s="137"/>
      <c r="GQP3" s="137"/>
      <c r="GQQ3" s="137"/>
      <c r="GQR3" s="139"/>
      <c r="GQS3" s="138"/>
      <c r="GQT3" s="137"/>
      <c r="GQU3" s="137"/>
      <c r="GQV3" s="137"/>
      <c r="GQW3" s="137"/>
      <c r="GQX3" s="137"/>
      <c r="GQY3" s="137"/>
      <c r="GQZ3" s="137"/>
      <c r="GRA3" s="139"/>
      <c r="GRB3" s="138"/>
      <c r="GRC3" s="137"/>
      <c r="GRD3" s="137"/>
      <c r="GRE3" s="137"/>
      <c r="GRF3" s="137"/>
      <c r="GRG3" s="137"/>
      <c r="GRH3" s="137"/>
      <c r="GRI3" s="137"/>
      <c r="GRJ3" s="139"/>
      <c r="GRK3" s="138"/>
      <c r="GRL3" s="137"/>
      <c r="GRM3" s="137"/>
      <c r="GRN3" s="137"/>
      <c r="GRO3" s="137"/>
      <c r="GRP3" s="137"/>
      <c r="GRQ3" s="137"/>
      <c r="GRR3" s="137"/>
      <c r="GRS3" s="139"/>
      <c r="GRT3" s="138"/>
      <c r="GRU3" s="137"/>
      <c r="GRV3" s="137"/>
      <c r="GRW3" s="137"/>
      <c r="GRX3" s="137"/>
      <c r="GRY3" s="137"/>
      <c r="GRZ3" s="137"/>
      <c r="GSA3" s="137"/>
      <c r="GSB3" s="139"/>
      <c r="GSC3" s="138"/>
      <c r="GSD3" s="137"/>
      <c r="GSE3" s="137"/>
      <c r="GSF3" s="137"/>
      <c r="GSG3" s="137"/>
      <c r="GSH3" s="137"/>
      <c r="GSI3" s="137"/>
      <c r="GSJ3" s="137"/>
      <c r="GSK3" s="139"/>
      <c r="GSL3" s="138"/>
      <c r="GSM3" s="137"/>
      <c r="GSN3" s="137"/>
      <c r="GSO3" s="137"/>
      <c r="GSP3" s="137"/>
      <c r="GSQ3" s="137"/>
      <c r="GSR3" s="137"/>
      <c r="GSS3" s="137"/>
      <c r="GST3" s="139"/>
      <c r="GSU3" s="138"/>
      <c r="GSV3" s="137"/>
      <c r="GSW3" s="137"/>
      <c r="GSX3" s="137"/>
      <c r="GSY3" s="137"/>
      <c r="GSZ3" s="137"/>
      <c r="GTA3" s="137"/>
      <c r="GTB3" s="137"/>
      <c r="GTC3" s="139"/>
      <c r="GTD3" s="138"/>
      <c r="GTE3" s="137"/>
      <c r="GTF3" s="137"/>
      <c r="GTG3" s="137"/>
      <c r="GTH3" s="137"/>
      <c r="GTI3" s="137"/>
      <c r="GTJ3" s="137"/>
      <c r="GTK3" s="137"/>
      <c r="GTL3" s="139"/>
      <c r="GTM3" s="138"/>
      <c r="GTN3" s="137"/>
      <c r="GTO3" s="137"/>
      <c r="GTP3" s="137"/>
      <c r="GTQ3" s="137"/>
      <c r="GTR3" s="137"/>
      <c r="GTS3" s="137"/>
      <c r="GTT3" s="137"/>
      <c r="GTU3" s="139"/>
      <c r="GTV3" s="138"/>
      <c r="GTW3" s="137"/>
      <c r="GTX3" s="137"/>
      <c r="GTY3" s="137"/>
      <c r="GTZ3" s="137"/>
      <c r="GUA3" s="137"/>
      <c r="GUB3" s="137"/>
      <c r="GUC3" s="137"/>
      <c r="GUD3" s="139"/>
      <c r="GUE3" s="138"/>
      <c r="GUF3" s="137"/>
      <c r="GUG3" s="137"/>
      <c r="GUH3" s="137"/>
      <c r="GUI3" s="137"/>
      <c r="GUJ3" s="137"/>
      <c r="GUK3" s="137"/>
      <c r="GUL3" s="137"/>
      <c r="GUM3" s="139"/>
      <c r="GUN3" s="138"/>
      <c r="GUO3" s="137"/>
      <c r="GUP3" s="137"/>
      <c r="GUQ3" s="137"/>
      <c r="GUR3" s="137"/>
      <c r="GUS3" s="137"/>
      <c r="GUT3" s="137"/>
      <c r="GUU3" s="137"/>
      <c r="GUV3" s="139"/>
      <c r="GUW3" s="138"/>
      <c r="GUX3" s="137"/>
      <c r="GUY3" s="137"/>
      <c r="GUZ3" s="137"/>
      <c r="GVA3" s="137"/>
      <c r="GVB3" s="137"/>
      <c r="GVC3" s="137"/>
      <c r="GVD3" s="137"/>
      <c r="GVE3" s="139"/>
      <c r="GVF3" s="138"/>
      <c r="GVG3" s="137"/>
      <c r="GVH3" s="137"/>
      <c r="GVI3" s="137"/>
      <c r="GVJ3" s="137"/>
      <c r="GVK3" s="137"/>
      <c r="GVL3" s="137"/>
      <c r="GVM3" s="137"/>
      <c r="GVN3" s="139"/>
      <c r="GVO3" s="138"/>
      <c r="GVP3" s="137"/>
      <c r="GVQ3" s="137"/>
      <c r="GVR3" s="137"/>
      <c r="GVS3" s="137"/>
      <c r="GVT3" s="137"/>
      <c r="GVU3" s="137"/>
      <c r="GVV3" s="137"/>
      <c r="GVW3" s="139"/>
      <c r="GVX3" s="138"/>
      <c r="GVY3" s="137"/>
      <c r="GVZ3" s="137"/>
      <c r="GWA3" s="137"/>
      <c r="GWB3" s="137"/>
      <c r="GWC3" s="137"/>
      <c r="GWD3" s="137"/>
      <c r="GWE3" s="137"/>
      <c r="GWF3" s="139"/>
      <c r="GWG3" s="138"/>
      <c r="GWH3" s="137"/>
      <c r="GWI3" s="137"/>
      <c r="GWJ3" s="137"/>
      <c r="GWK3" s="137"/>
      <c r="GWL3" s="137"/>
      <c r="GWM3" s="137"/>
      <c r="GWN3" s="137"/>
      <c r="GWO3" s="139"/>
      <c r="GWP3" s="138"/>
      <c r="GWQ3" s="137"/>
      <c r="GWR3" s="137"/>
      <c r="GWS3" s="137"/>
      <c r="GWT3" s="137"/>
      <c r="GWU3" s="137"/>
      <c r="GWV3" s="137"/>
      <c r="GWW3" s="137"/>
      <c r="GWX3" s="139"/>
      <c r="GWY3" s="138"/>
      <c r="GWZ3" s="137"/>
      <c r="GXA3" s="137"/>
      <c r="GXB3" s="137"/>
      <c r="GXC3" s="137"/>
      <c r="GXD3" s="137"/>
      <c r="GXE3" s="137"/>
      <c r="GXF3" s="137"/>
      <c r="GXG3" s="139"/>
      <c r="GXH3" s="138"/>
      <c r="GXI3" s="137"/>
      <c r="GXJ3" s="137"/>
      <c r="GXK3" s="137"/>
      <c r="GXL3" s="137"/>
      <c r="GXM3" s="137"/>
      <c r="GXN3" s="137"/>
      <c r="GXO3" s="137"/>
      <c r="GXP3" s="139"/>
      <c r="GXQ3" s="138"/>
      <c r="GXR3" s="137"/>
      <c r="GXS3" s="137"/>
      <c r="GXT3" s="137"/>
      <c r="GXU3" s="137"/>
      <c r="GXV3" s="137"/>
      <c r="GXW3" s="137"/>
      <c r="GXX3" s="137"/>
      <c r="GXY3" s="139"/>
      <c r="GXZ3" s="138"/>
      <c r="GYA3" s="137"/>
      <c r="GYB3" s="137"/>
      <c r="GYC3" s="137"/>
      <c r="GYD3" s="137"/>
      <c r="GYE3" s="137"/>
      <c r="GYF3" s="137"/>
      <c r="GYG3" s="137"/>
      <c r="GYH3" s="139"/>
      <c r="GYI3" s="138"/>
      <c r="GYJ3" s="137"/>
      <c r="GYK3" s="137"/>
      <c r="GYL3" s="137"/>
      <c r="GYM3" s="137"/>
      <c r="GYN3" s="137"/>
      <c r="GYO3" s="137"/>
      <c r="GYP3" s="137"/>
      <c r="GYQ3" s="139"/>
      <c r="GYR3" s="138"/>
      <c r="GYS3" s="137"/>
      <c r="GYT3" s="137"/>
      <c r="GYU3" s="137"/>
      <c r="GYV3" s="137"/>
      <c r="GYW3" s="137"/>
      <c r="GYX3" s="137"/>
      <c r="GYY3" s="137"/>
      <c r="GYZ3" s="139"/>
      <c r="GZA3" s="138"/>
      <c r="GZB3" s="137"/>
      <c r="GZC3" s="137"/>
      <c r="GZD3" s="137"/>
      <c r="GZE3" s="137"/>
      <c r="GZF3" s="137"/>
      <c r="GZG3" s="137"/>
      <c r="GZH3" s="137"/>
      <c r="GZI3" s="139"/>
      <c r="GZJ3" s="138"/>
      <c r="GZK3" s="137"/>
      <c r="GZL3" s="137"/>
      <c r="GZM3" s="137"/>
      <c r="GZN3" s="137"/>
      <c r="GZO3" s="137"/>
      <c r="GZP3" s="137"/>
      <c r="GZQ3" s="137"/>
      <c r="GZR3" s="139"/>
      <c r="GZS3" s="138"/>
      <c r="GZT3" s="137"/>
      <c r="GZU3" s="137"/>
      <c r="GZV3" s="137"/>
      <c r="GZW3" s="137"/>
      <c r="GZX3" s="137"/>
      <c r="GZY3" s="137"/>
      <c r="GZZ3" s="137"/>
      <c r="HAA3" s="139"/>
      <c r="HAB3" s="138"/>
      <c r="HAC3" s="137"/>
      <c r="HAD3" s="137"/>
      <c r="HAE3" s="137"/>
      <c r="HAF3" s="137"/>
      <c r="HAG3" s="137"/>
      <c r="HAH3" s="137"/>
      <c r="HAI3" s="137"/>
      <c r="HAJ3" s="139"/>
      <c r="HAK3" s="138"/>
      <c r="HAL3" s="137"/>
      <c r="HAM3" s="137"/>
      <c r="HAN3" s="137"/>
      <c r="HAO3" s="137"/>
      <c r="HAP3" s="137"/>
      <c r="HAQ3" s="137"/>
      <c r="HAR3" s="137"/>
      <c r="HAS3" s="139"/>
      <c r="HAT3" s="138"/>
      <c r="HAU3" s="137"/>
      <c r="HAV3" s="137"/>
      <c r="HAW3" s="137"/>
      <c r="HAX3" s="137"/>
      <c r="HAY3" s="137"/>
      <c r="HAZ3" s="137"/>
      <c r="HBA3" s="137"/>
      <c r="HBB3" s="139"/>
      <c r="HBC3" s="138"/>
      <c r="HBD3" s="137"/>
      <c r="HBE3" s="137"/>
      <c r="HBF3" s="137"/>
      <c r="HBG3" s="137"/>
      <c r="HBH3" s="137"/>
      <c r="HBI3" s="137"/>
      <c r="HBJ3" s="137"/>
      <c r="HBK3" s="139"/>
      <c r="HBL3" s="138"/>
      <c r="HBM3" s="137"/>
      <c r="HBN3" s="137"/>
      <c r="HBO3" s="137"/>
      <c r="HBP3" s="137"/>
      <c r="HBQ3" s="137"/>
      <c r="HBR3" s="137"/>
      <c r="HBS3" s="137"/>
      <c r="HBT3" s="139"/>
      <c r="HBU3" s="138"/>
      <c r="HBV3" s="137"/>
      <c r="HBW3" s="137"/>
      <c r="HBX3" s="137"/>
      <c r="HBY3" s="137"/>
      <c r="HBZ3" s="137"/>
      <c r="HCA3" s="137"/>
      <c r="HCB3" s="137"/>
      <c r="HCC3" s="139"/>
      <c r="HCD3" s="138"/>
      <c r="HCE3" s="137"/>
      <c r="HCF3" s="137"/>
      <c r="HCG3" s="137"/>
      <c r="HCH3" s="137"/>
      <c r="HCI3" s="137"/>
      <c r="HCJ3" s="137"/>
      <c r="HCK3" s="137"/>
      <c r="HCL3" s="139"/>
      <c r="HCM3" s="138"/>
      <c r="HCN3" s="137"/>
      <c r="HCO3" s="137"/>
      <c r="HCP3" s="137"/>
      <c r="HCQ3" s="137"/>
      <c r="HCR3" s="137"/>
      <c r="HCS3" s="137"/>
      <c r="HCT3" s="137"/>
      <c r="HCU3" s="139"/>
      <c r="HCV3" s="138"/>
      <c r="HCW3" s="137"/>
      <c r="HCX3" s="137"/>
      <c r="HCY3" s="137"/>
      <c r="HCZ3" s="137"/>
      <c r="HDA3" s="137"/>
      <c r="HDB3" s="137"/>
      <c r="HDC3" s="137"/>
      <c r="HDD3" s="139"/>
      <c r="HDE3" s="138"/>
      <c r="HDF3" s="137"/>
      <c r="HDG3" s="137"/>
      <c r="HDH3" s="137"/>
      <c r="HDI3" s="137"/>
      <c r="HDJ3" s="137"/>
      <c r="HDK3" s="137"/>
      <c r="HDL3" s="137"/>
      <c r="HDM3" s="139"/>
      <c r="HDN3" s="138"/>
      <c r="HDO3" s="137"/>
      <c r="HDP3" s="137"/>
      <c r="HDQ3" s="137"/>
      <c r="HDR3" s="137"/>
      <c r="HDS3" s="137"/>
      <c r="HDT3" s="137"/>
      <c r="HDU3" s="137"/>
      <c r="HDV3" s="139"/>
      <c r="HDW3" s="138"/>
      <c r="HDX3" s="137"/>
      <c r="HDY3" s="137"/>
      <c r="HDZ3" s="137"/>
      <c r="HEA3" s="137"/>
      <c r="HEB3" s="137"/>
      <c r="HEC3" s="137"/>
      <c r="HED3" s="137"/>
      <c r="HEE3" s="139"/>
      <c r="HEF3" s="138"/>
      <c r="HEG3" s="137"/>
      <c r="HEH3" s="137"/>
      <c r="HEI3" s="137"/>
      <c r="HEJ3" s="137"/>
      <c r="HEK3" s="137"/>
      <c r="HEL3" s="137"/>
      <c r="HEM3" s="137"/>
      <c r="HEN3" s="139"/>
      <c r="HEO3" s="138"/>
      <c r="HEP3" s="137"/>
      <c r="HEQ3" s="137"/>
      <c r="HER3" s="137"/>
      <c r="HES3" s="137"/>
      <c r="HET3" s="137"/>
      <c r="HEU3" s="137"/>
      <c r="HEV3" s="137"/>
      <c r="HEW3" s="139"/>
      <c r="HEX3" s="138"/>
      <c r="HEY3" s="137"/>
      <c r="HEZ3" s="137"/>
      <c r="HFA3" s="137"/>
      <c r="HFB3" s="137"/>
      <c r="HFC3" s="137"/>
      <c r="HFD3" s="137"/>
      <c r="HFE3" s="137"/>
      <c r="HFF3" s="139"/>
      <c r="HFG3" s="138"/>
      <c r="HFH3" s="137"/>
      <c r="HFI3" s="137"/>
      <c r="HFJ3" s="137"/>
      <c r="HFK3" s="137"/>
      <c r="HFL3" s="137"/>
      <c r="HFM3" s="137"/>
      <c r="HFN3" s="137"/>
      <c r="HFO3" s="139"/>
      <c r="HFP3" s="138"/>
      <c r="HFQ3" s="137"/>
      <c r="HFR3" s="137"/>
      <c r="HFS3" s="137"/>
      <c r="HFT3" s="137"/>
      <c r="HFU3" s="137"/>
      <c r="HFV3" s="137"/>
      <c r="HFW3" s="137"/>
      <c r="HFX3" s="139"/>
      <c r="HFY3" s="138"/>
      <c r="HFZ3" s="137"/>
      <c r="HGA3" s="137"/>
      <c r="HGB3" s="137"/>
      <c r="HGC3" s="137"/>
      <c r="HGD3" s="137"/>
      <c r="HGE3" s="137"/>
      <c r="HGF3" s="137"/>
      <c r="HGG3" s="139"/>
      <c r="HGH3" s="138"/>
      <c r="HGI3" s="137"/>
      <c r="HGJ3" s="137"/>
      <c r="HGK3" s="137"/>
      <c r="HGL3" s="137"/>
      <c r="HGM3" s="137"/>
      <c r="HGN3" s="137"/>
      <c r="HGO3" s="137"/>
      <c r="HGP3" s="139"/>
      <c r="HGQ3" s="138"/>
      <c r="HGR3" s="137"/>
      <c r="HGS3" s="137"/>
      <c r="HGT3" s="137"/>
      <c r="HGU3" s="137"/>
      <c r="HGV3" s="137"/>
      <c r="HGW3" s="137"/>
      <c r="HGX3" s="137"/>
      <c r="HGY3" s="139"/>
      <c r="HGZ3" s="138"/>
      <c r="HHA3" s="137"/>
      <c r="HHB3" s="137"/>
      <c r="HHC3" s="137"/>
      <c r="HHD3" s="137"/>
      <c r="HHE3" s="137"/>
      <c r="HHF3" s="137"/>
      <c r="HHG3" s="137"/>
      <c r="HHH3" s="139"/>
      <c r="HHI3" s="138"/>
      <c r="HHJ3" s="137"/>
      <c r="HHK3" s="137"/>
      <c r="HHL3" s="137"/>
      <c r="HHM3" s="137"/>
      <c r="HHN3" s="137"/>
      <c r="HHO3" s="137"/>
      <c r="HHP3" s="137"/>
      <c r="HHQ3" s="139"/>
      <c r="HHR3" s="138"/>
      <c r="HHS3" s="137"/>
      <c r="HHT3" s="137"/>
      <c r="HHU3" s="137"/>
      <c r="HHV3" s="137"/>
      <c r="HHW3" s="137"/>
      <c r="HHX3" s="137"/>
      <c r="HHY3" s="137"/>
      <c r="HHZ3" s="139"/>
      <c r="HIA3" s="138"/>
      <c r="HIB3" s="137"/>
      <c r="HIC3" s="137"/>
      <c r="HID3" s="137"/>
      <c r="HIE3" s="137"/>
      <c r="HIF3" s="137"/>
      <c r="HIG3" s="137"/>
      <c r="HIH3" s="137"/>
      <c r="HII3" s="139"/>
      <c r="HIJ3" s="138"/>
      <c r="HIK3" s="137"/>
      <c r="HIL3" s="137"/>
      <c r="HIM3" s="137"/>
      <c r="HIN3" s="137"/>
      <c r="HIO3" s="137"/>
      <c r="HIP3" s="137"/>
      <c r="HIQ3" s="137"/>
      <c r="HIR3" s="139"/>
      <c r="HIS3" s="138"/>
      <c r="HIT3" s="137"/>
      <c r="HIU3" s="137"/>
      <c r="HIV3" s="137"/>
      <c r="HIW3" s="137"/>
      <c r="HIX3" s="137"/>
      <c r="HIY3" s="137"/>
      <c r="HIZ3" s="137"/>
      <c r="HJA3" s="139"/>
      <c r="HJB3" s="138"/>
      <c r="HJC3" s="137"/>
      <c r="HJD3" s="137"/>
      <c r="HJE3" s="137"/>
      <c r="HJF3" s="137"/>
      <c r="HJG3" s="137"/>
      <c r="HJH3" s="137"/>
      <c r="HJI3" s="137"/>
      <c r="HJJ3" s="139"/>
      <c r="HJK3" s="138"/>
      <c r="HJL3" s="137"/>
      <c r="HJM3" s="137"/>
      <c r="HJN3" s="137"/>
      <c r="HJO3" s="137"/>
      <c r="HJP3" s="137"/>
      <c r="HJQ3" s="137"/>
      <c r="HJR3" s="137"/>
      <c r="HJS3" s="139"/>
      <c r="HJT3" s="138"/>
      <c r="HJU3" s="137"/>
      <c r="HJV3" s="137"/>
      <c r="HJW3" s="137"/>
      <c r="HJX3" s="137"/>
      <c r="HJY3" s="137"/>
      <c r="HJZ3" s="137"/>
      <c r="HKA3" s="137"/>
      <c r="HKB3" s="139"/>
      <c r="HKC3" s="138"/>
      <c r="HKD3" s="137"/>
      <c r="HKE3" s="137"/>
      <c r="HKF3" s="137"/>
      <c r="HKG3" s="137"/>
      <c r="HKH3" s="137"/>
      <c r="HKI3" s="137"/>
      <c r="HKJ3" s="137"/>
      <c r="HKK3" s="139"/>
      <c r="HKL3" s="138"/>
      <c r="HKM3" s="137"/>
      <c r="HKN3" s="137"/>
      <c r="HKO3" s="137"/>
      <c r="HKP3" s="137"/>
      <c r="HKQ3" s="137"/>
      <c r="HKR3" s="137"/>
      <c r="HKS3" s="137"/>
      <c r="HKT3" s="139"/>
      <c r="HKU3" s="138"/>
      <c r="HKV3" s="137"/>
      <c r="HKW3" s="137"/>
      <c r="HKX3" s="137"/>
      <c r="HKY3" s="137"/>
      <c r="HKZ3" s="137"/>
      <c r="HLA3" s="137"/>
      <c r="HLB3" s="137"/>
      <c r="HLC3" s="139"/>
      <c r="HLD3" s="138"/>
      <c r="HLE3" s="137"/>
      <c r="HLF3" s="137"/>
      <c r="HLG3" s="137"/>
      <c r="HLH3" s="137"/>
      <c r="HLI3" s="137"/>
      <c r="HLJ3" s="137"/>
      <c r="HLK3" s="137"/>
      <c r="HLL3" s="139"/>
      <c r="HLM3" s="138"/>
      <c r="HLN3" s="137"/>
      <c r="HLO3" s="137"/>
      <c r="HLP3" s="137"/>
      <c r="HLQ3" s="137"/>
      <c r="HLR3" s="137"/>
      <c r="HLS3" s="137"/>
      <c r="HLT3" s="137"/>
      <c r="HLU3" s="139"/>
      <c r="HLV3" s="138"/>
      <c r="HLW3" s="137"/>
      <c r="HLX3" s="137"/>
      <c r="HLY3" s="137"/>
      <c r="HLZ3" s="137"/>
      <c r="HMA3" s="137"/>
      <c r="HMB3" s="137"/>
      <c r="HMC3" s="137"/>
      <c r="HMD3" s="139"/>
      <c r="HME3" s="138"/>
      <c r="HMF3" s="137"/>
      <c r="HMG3" s="137"/>
      <c r="HMH3" s="137"/>
      <c r="HMI3" s="137"/>
      <c r="HMJ3" s="137"/>
      <c r="HMK3" s="137"/>
      <c r="HML3" s="137"/>
      <c r="HMM3" s="139"/>
      <c r="HMN3" s="138"/>
      <c r="HMO3" s="137"/>
      <c r="HMP3" s="137"/>
      <c r="HMQ3" s="137"/>
      <c r="HMR3" s="137"/>
      <c r="HMS3" s="137"/>
      <c r="HMT3" s="137"/>
      <c r="HMU3" s="137"/>
      <c r="HMV3" s="139"/>
      <c r="HMW3" s="138"/>
      <c r="HMX3" s="137"/>
      <c r="HMY3" s="137"/>
      <c r="HMZ3" s="137"/>
      <c r="HNA3" s="137"/>
      <c r="HNB3" s="137"/>
      <c r="HNC3" s="137"/>
      <c r="HND3" s="137"/>
      <c r="HNE3" s="139"/>
      <c r="HNF3" s="138"/>
      <c r="HNG3" s="137"/>
      <c r="HNH3" s="137"/>
      <c r="HNI3" s="137"/>
      <c r="HNJ3" s="137"/>
      <c r="HNK3" s="137"/>
      <c r="HNL3" s="137"/>
      <c r="HNM3" s="137"/>
      <c r="HNN3" s="139"/>
      <c r="HNO3" s="138"/>
      <c r="HNP3" s="137"/>
      <c r="HNQ3" s="137"/>
      <c r="HNR3" s="137"/>
      <c r="HNS3" s="137"/>
      <c r="HNT3" s="137"/>
      <c r="HNU3" s="137"/>
      <c r="HNV3" s="137"/>
      <c r="HNW3" s="139"/>
      <c r="HNX3" s="138"/>
      <c r="HNY3" s="137"/>
      <c r="HNZ3" s="137"/>
      <c r="HOA3" s="137"/>
      <c r="HOB3" s="137"/>
      <c r="HOC3" s="137"/>
      <c r="HOD3" s="137"/>
      <c r="HOE3" s="137"/>
      <c r="HOF3" s="139"/>
      <c r="HOG3" s="138"/>
      <c r="HOH3" s="137"/>
      <c r="HOI3" s="137"/>
      <c r="HOJ3" s="137"/>
      <c r="HOK3" s="137"/>
      <c r="HOL3" s="137"/>
      <c r="HOM3" s="137"/>
      <c r="HON3" s="137"/>
      <c r="HOO3" s="139"/>
      <c r="HOP3" s="138"/>
      <c r="HOQ3" s="137"/>
      <c r="HOR3" s="137"/>
      <c r="HOS3" s="137"/>
      <c r="HOT3" s="137"/>
      <c r="HOU3" s="137"/>
      <c r="HOV3" s="137"/>
      <c r="HOW3" s="137"/>
      <c r="HOX3" s="139"/>
      <c r="HOY3" s="138"/>
      <c r="HOZ3" s="137"/>
      <c r="HPA3" s="137"/>
      <c r="HPB3" s="137"/>
      <c r="HPC3" s="137"/>
      <c r="HPD3" s="137"/>
      <c r="HPE3" s="137"/>
      <c r="HPF3" s="137"/>
      <c r="HPG3" s="139"/>
      <c r="HPH3" s="138"/>
      <c r="HPI3" s="137"/>
      <c r="HPJ3" s="137"/>
      <c r="HPK3" s="137"/>
      <c r="HPL3" s="137"/>
      <c r="HPM3" s="137"/>
      <c r="HPN3" s="137"/>
      <c r="HPO3" s="137"/>
      <c r="HPP3" s="139"/>
      <c r="HPQ3" s="138"/>
      <c r="HPR3" s="137"/>
      <c r="HPS3" s="137"/>
      <c r="HPT3" s="137"/>
      <c r="HPU3" s="137"/>
      <c r="HPV3" s="137"/>
      <c r="HPW3" s="137"/>
      <c r="HPX3" s="137"/>
      <c r="HPY3" s="139"/>
      <c r="HPZ3" s="138"/>
      <c r="HQA3" s="137"/>
      <c r="HQB3" s="137"/>
      <c r="HQC3" s="137"/>
      <c r="HQD3" s="137"/>
      <c r="HQE3" s="137"/>
      <c r="HQF3" s="137"/>
      <c r="HQG3" s="137"/>
      <c r="HQH3" s="139"/>
      <c r="HQI3" s="138"/>
      <c r="HQJ3" s="137"/>
      <c r="HQK3" s="137"/>
      <c r="HQL3" s="137"/>
      <c r="HQM3" s="137"/>
      <c r="HQN3" s="137"/>
      <c r="HQO3" s="137"/>
      <c r="HQP3" s="137"/>
      <c r="HQQ3" s="139"/>
      <c r="HQR3" s="138"/>
      <c r="HQS3" s="137"/>
      <c r="HQT3" s="137"/>
      <c r="HQU3" s="137"/>
      <c r="HQV3" s="137"/>
      <c r="HQW3" s="137"/>
      <c r="HQX3" s="137"/>
      <c r="HQY3" s="137"/>
      <c r="HQZ3" s="139"/>
      <c r="HRA3" s="138"/>
      <c r="HRB3" s="137"/>
      <c r="HRC3" s="137"/>
      <c r="HRD3" s="137"/>
      <c r="HRE3" s="137"/>
      <c r="HRF3" s="137"/>
      <c r="HRG3" s="137"/>
      <c r="HRH3" s="137"/>
      <c r="HRI3" s="139"/>
      <c r="HRJ3" s="138"/>
      <c r="HRK3" s="137"/>
      <c r="HRL3" s="137"/>
      <c r="HRM3" s="137"/>
      <c r="HRN3" s="137"/>
      <c r="HRO3" s="137"/>
      <c r="HRP3" s="137"/>
      <c r="HRQ3" s="137"/>
      <c r="HRR3" s="139"/>
      <c r="HRS3" s="138"/>
      <c r="HRT3" s="137"/>
      <c r="HRU3" s="137"/>
      <c r="HRV3" s="137"/>
      <c r="HRW3" s="137"/>
      <c r="HRX3" s="137"/>
      <c r="HRY3" s="137"/>
      <c r="HRZ3" s="137"/>
      <c r="HSA3" s="139"/>
      <c r="HSB3" s="138"/>
      <c r="HSC3" s="137"/>
      <c r="HSD3" s="137"/>
      <c r="HSE3" s="137"/>
      <c r="HSF3" s="137"/>
      <c r="HSG3" s="137"/>
      <c r="HSH3" s="137"/>
      <c r="HSI3" s="137"/>
      <c r="HSJ3" s="139"/>
      <c r="HSK3" s="138"/>
      <c r="HSL3" s="137"/>
      <c r="HSM3" s="137"/>
      <c r="HSN3" s="137"/>
      <c r="HSO3" s="137"/>
      <c r="HSP3" s="137"/>
      <c r="HSQ3" s="137"/>
      <c r="HSR3" s="137"/>
      <c r="HSS3" s="139"/>
      <c r="HST3" s="138"/>
      <c r="HSU3" s="137"/>
      <c r="HSV3" s="137"/>
      <c r="HSW3" s="137"/>
      <c r="HSX3" s="137"/>
      <c r="HSY3" s="137"/>
      <c r="HSZ3" s="137"/>
      <c r="HTA3" s="137"/>
      <c r="HTB3" s="139"/>
      <c r="HTC3" s="138"/>
      <c r="HTD3" s="137"/>
      <c r="HTE3" s="137"/>
      <c r="HTF3" s="137"/>
      <c r="HTG3" s="137"/>
      <c r="HTH3" s="137"/>
      <c r="HTI3" s="137"/>
      <c r="HTJ3" s="137"/>
      <c r="HTK3" s="139"/>
      <c r="HTL3" s="138"/>
      <c r="HTM3" s="137"/>
      <c r="HTN3" s="137"/>
      <c r="HTO3" s="137"/>
      <c r="HTP3" s="137"/>
      <c r="HTQ3" s="137"/>
      <c r="HTR3" s="137"/>
      <c r="HTS3" s="137"/>
      <c r="HTT3" s="139"/>
      <c r="HTU3" s="138"/>
      <c r="HTV3" s="137"/>
      <c r="HTW3" s="137"/>
      <c r="HTX3" s="137"/>
      <c r="HTY3" s="137"/>
      <c r="HTZ3" s="137"/>
      <c r="HUA3" s="137"/>
      <c r="HUB3" s="137"/>
      <c r="HUC3" s="139"/>
      <c r="HUD3" s="138"/>
      <c r="HUE3" s="137"/>
      <c r="HUF3" s="137"/>
      <c r="HUG3" s="137"/>
      <c r="HUH3" s="137"/>
      <c r="HUI3" s="137"/>
      <c r="HUJ3" s="137"/>
      <c r="HUK3" s="137"/>
      <c r="HUL3" s="139"/>
      <c r="HUM3" s="138"/>
      <c r="HUN3" s="137"/>
      <c r="HUO3" s="137"/>
      <c r="HUP3" s="137"/>
      <c r="HUQ3" s="137"/>
      <c r="HUR3" s="137"/>
      <c r="HUS3" s="137"/>
      <c r="HUT3" s="137"/>
      <c r="HUU3" s="139"/>
      <c r="HUV3" s="138"/>
      <c r="HUW3" s="137"/>
      <c r="HUX3" s="137"/>
      <c r="HUY3" s="137"/>
      <c r="HUZ3" s="137"/>
      <c r="HVA3" s="137"/>
      <c r="HVB3" s="137"/>
      <c r="HVC3" s="137"/>
      <c r="HVD3" s="139"/>
      <c r="HVE3" s="138"/>
      <c r="HVF3" s="137"/>
      <c r="HVG3" s="137"/>
      <c r="HVH3" s="137"/>
      <c r="HVI3" s="137"/>
      <c r="HVJ3" s="137"/>
      <c r="HVK3" s="137"/>
      <c r="HVL3" s="137"/>
      <c r="HVM3" s="139"/>
      <c r="HVN3" s="138"/>
      <c r="HVO3" s="137"/>
      <c r="HVP3" s="137"/>
      <c r="HVQ3" s="137"/>
      <c r="HVR3" s="137"/>
      <c r="HVS3" s="137"/>
      <c r="HVT3" s="137"/>
      <c r="HVU3" s="137"/>
      <c r="HVV3" s="139"/>
      <c r="HVW3" s="138"/>
      <c r="HVX3" s="137"/>
      <c r="HVY3" s="137"/>
      <c r="HVZ3" s="137"/>
      <c r="HWA3" s="137"/>
      <c r="HWB3" s="137"/>
      <c r="HWC3" s="137"/>
      <c r="HWD3" s="137"/>
      <c r="HWE3" s="139"/>
      <c r="HWF3" s="138"/>
      <c r="HWG3" s="137"/>
      <c r="HWH3" s="137"/>
      <c r="HWI3" s="137"/>
      <c r="HWJ3" s="137"/>
      <c r="HWK3" s="137"/>
      <c r="HWL3" s="137"/>
      <c r="HWM3" s="137"/>
      <c r="HWN3" s="139"/>
      <c r="HWO3" s="138"/>
      <c r="HWP3" s="137"/>
      <c r="HWQ3" s="137"/>
      <c r="HWR3" s="137"/>
      <c r="HWS3" s="137"/>
      <c r="HWT3" s="137"/>
      <c r="HWU3" s="137"/>
      <c r="HWV3" s="137"/>
      <c r="HWW3" s="139"/>
      <c r="HWX3" s="138"/>
      <c r="HWY3" s="137"/>
      <c r="HWZ3" s="137"/>
      <c r="HXA3" s="137"/>
      <c r="HXB3" s="137"/>
      <c r="HXC3" s="137"/>
      <c r="HXD3" s="137"/>
      <c r="HXE3" s="137"/>
      <c r="HXF3" s="139"/>
      <c r="HXG3" s="138"/>
      <c r="HXH3" s="137"/>
      <c r="HXI3" s="137"/>
      <c r="HXJ3" s="137"/>
      <c r="HXK3" s="137"/>
      <c r="HXL3" s="137"/>
      <c r="HXM3" s="137"/>
      <c r="HXN3" s="137"/>
      <c r="HXO3" s="139"/>
      <c r="HXP3" s="138"/>
      <c r="HXQ3" s="137"/>
      <c r="HXR3" s="137"/>
      <c r="HXS3" s="137"/>
      <c r="HXT3" s="137"/>
      <c r="HXU3" s="137"/>
      <c r="HXV3" s="137"/>
      <c r="HXW3" s="137"/>
      <c r="HXX3" s="139"/>
      <c r="HXY3" s="138"/>
      <c r="HXZ3" s="137"/>
      <c r="HYA3" s="137"/>
      <c r="HYB3" s="137"/>
      <c r="HYC3" s="137"/>
      <c r="HYD3" s="137"/>
      <c r="HYE3" s="137"/>
      <c r="HYF3" s="137"/>
      <c r="HYG3" s="139"/>
      <c r="HYH3" s="138"/>
      <c r="HYI3" s="137"/>
      <c r="HYJ3" s="137"/>
      <c r="HYK3" s="137"/>
      <c r="HYL3" s="137"/>
      <c r="HYM3" s="137"/>
      <c r="HYN3" s="137"/>
      <c r="HYO3" s="137"/>
      <c r="HYP3" s="139"/>
      <c r="HYQ3" s="138"/>
      <c r="HYR3" s="137"/>
      <c r="HYS3" s="137"/>
      <c r="HYT3" s="137"/>
      <c r="HYU3" s="137"/>
      <c r="HYV3" s="137"/>
      <c r="HYW3" s="137"/>
      <c r="HYX3" s="137"/>
      <c r="HYY3" s="139"/>
      <c r="HYZ3" s="138"/>
      <c r="HZA3" s="137"/>
      <c r="HZB3" s="137"/>
      <c r="HZC3" s="137"/>
      <c r="HZD3" s="137"/>
      <c r="HZE3" s="137"/>
      <c r="HZF3" s="137"/>
      <c r="HZG3" s="137"/>
      <c r="HZH3" s="139"/>
      <c r="HZI3" s="138"/>
      <c r="HZJ3" s="137"/>
      <c r="HZK3" s="137"/>
      <c r="HZL3" s="137"/>
      <c r="HZM3" s="137"/>
      <c r="HZN3" s="137"/>
      <c r="HZO3" s="137"/>
      <c r="HZP3" s="137"/>
      <c r="HZQ3" s="139"/>
      <c r="HZR3" s="138"/>
      <c r="HZS3" s="137"/>
      <c r="HZT3" s="137"/>
      <c r="HZU3" s="137"/>
      <c r="HZV3" s="137"/>
      <c r="HZW3" s="137"/>
      <c r="HZX3" s="137"/>
      <c r="HZY3" s="137"/>
      <c r="HZZ3" s="139"/>
      <c r="IAA3" s="138"/>
      <c r="IAB3" s="137"/>
      <c r="IAC3" s="137"/>
      <c r="IAD3" s="137"/>
      <c r="IAE3" s="137"/>
      <c r="IAF3" s="137"/>
      <c r="IAG3" s="137"/>
      <c r="IAH3" s="137"/>
      <c r="IAI3" s="139"/>
      <c r="IAJ3" s="138"/>
      <c r="IAK3" s="137"/>
      <c r="IAL3" s="137"/>
      <c r="IAM3" s="137"/>
      <c r="IAN3" s="137"/>
      <c r="IAO3" s="137"/>
      <c r="IAP3" s="137"/>
      <c r="IAQ3" s="137"/>
      <c r="IAR3" s="139"/>
      <c r="IAS3" s="138"/>
      <c r="IAT3" s="137"/>
      <c r="IAU3" s="137"/>
      <c r="IAV3" s="137"/>
      <c r="IAW3" s="137"/>
      <c r="IAX3" s="137"/>
      <c r="IAY3" s="137"/>
      <c r="IAZ3" s="137"/>
      <c r="IBA3" s="139"/>
      <c r="IBB3" s="138"/>
      <c r="IBC3" s="137"/>
      <c r="IBD3" s="137"/>
      <c r="IBE3" s="137"/>
      <c r="IBF3" s="137"/>
      <c r="IBG3" s="137"/>
      <c r="IBH3" s="137"/>
      <c r="IBI3" s="137"/>
      <c r="IBJ3" s="139"/>
      <c r="IBK3" s="138"/>
      <c r="IBL3" s="137"/>
      <c r="IBM3" s="137"/>
      <c r="IBN3" s="137"/>
      <c r="IBO3" s="137"/>
      <c r="IBP3" s="137"/>
      <c r="IBQ3" s="137"/>
      <c r="IBR3" s="137"/>
      <c r="IBS3" s="139"/>
      <c r="IBT3" s="138"/>
      <c r="IBU3" s="137"/>
      <c r="IBV3" s="137"/>
      <c r="IBW3" s="137"/>
      <c r="IBX3" s="137"/>
      <c r="IBY3" s="137"/>
      <c r="IBZ3" s="137"/>
      <c r="ICA3" s="137"/>
      <c r="ICB3" s="139"/>
      <c r="ICC3" s="138"/>
      <c r="ICD3" s="137"/>
      <c r="ICE3" s="137"/>
      <c r="ICF3" s="137"/>
      <c r="ICG3" s="137"/>
      <c r="ICH3" s="137"/>
      <c r="ICI3" s="137"/>
      <c r="ICJ3" s="137"/>
      <c r="ICK3" s="139"/>
      <c r="ICL3" s="138"/>
      <c r="ICM3" s="137"/>
      <c r="ICN3" s="137"/>
      <c r="ICO3" s="137"/>
      <c r="ICP3" s="137"/>
      <c r="ICQ3" s="137"/>
      <c r="ICR3" s="137"/>
      <c r="ICS3" s="137"/>
      <c r="ICT3" s="139"/>
      <c r="ICU3" s="138"/>
      <c r="ICV3" s="137"/>
      <c r="ICW3" s="137"/>
      <c r="ICX3" s="137"/>
      <c r="ICY3" s="137"/>
      <c r="ICZ3" s="137"/>
      <c r="IDA3" s="137"/>
      <c r="IDB3" s="137"/>
      <c r="IDC3" s="139"/>
      <c r="IDD3" s="138"/>
      <c r="IDE3" s="137"/>
      <c r="IDF3" s="137"/>
      <c r="IDG3" s="137"/>
      <c r="IDH3" s="137"/>
      <c r="IDI3" s="137"/>
      <c r="IDJ3" s="137"/>
      <c r="IDK3" s="137"/>
      <c r="IDL3" s="139"/>
      <c r="IDM3" s="138"/>
      <c r="IDN3" s="137"/>
      <c r="IDO3" s="137"/>
      <c r="IDP3" s="137"/>
      <c r="IDQ3" s="137"/>
      <c r="IDR3" s="137"/>
      <c r="IDS3" s="137"/>
      <c r="IDT3" s="137"/>
      <c r="IDU3" s="139"/>
      <c r="IDV3" s="138"/>
      <c r="IDW3" s="137"/>
      <c r="IDX3" s="137"/>
      <c r="IDY3" s="137"/>
      <c r="IDZ3" s="137"/>
      <c r="IEA3" s="137"/>
      <c r="IEB3" s="137"/>
      <c r="IEC3" s="137"/>
      <c r="IED3" s="139"/>
      <c r="IEE3" s="138"/>
      <c r="IEF3" s="137"/>
      <c r="IEG3" s="137"/>
      <c r="IEH3" s="137"/>
      <c r="IEI3" s="137"/>
      <c r="IEJ3" s="137"/>
      <c r="IEK3" s="137"/>
      <c r="IEL3" s="137"/>
      <c r="IEM3" s="139"/>
      <c r="IEN3" s="138"/>
      <c r="IEO3" s="137"/>
      <c r="IEP3" s="137"/>
      <c r="IEQ3" s="137"/>
      <c r="IER3" s="137"/>
      <c r="IES3" s="137"/>
      <c r="IET3" s="137"/>
      <c r="IEU3" s="137"/>
      <c r="IEV3" s="139"/>
      <c r="IEW3" s="138"/>
      <c r="IEX3" s="137"/>
      <c r="IEY3" s="137"/>
      <c r="IEZ3" s="137"/>
      <c r="IFA3" s="137"/>
      <c r="IFB3" s="137"/>
      <c r="IFC3" s="137"/>
      <c r="IFD3" s="137"/>
      <c r="IFE3" s="139"/>
      <c r="IFF3" s="138"/>
      <c r="IFG3" s="137"/>
      <c r="IFH3" s="137"/>
      <c r="IFI3" s="137"/>
      <c r="IFJ3" s="137"/>
      <c r="IFK3" s="137"/>
      <c r="IFL3" s="137"/>
      <c r="IFM3" s="137"/>
      <c r="IFN3" s="139"/>
      <c r="IFO3" s="138"/>
      <c r="IFP3" s="137"/>
      <c r="IFQ3" s="137"/>
      <c r="IFR3" s="137"/>
      <c r="IFS3" s="137"/>
      <c r="IFT3" s="137"/>
      <c r="IFU3" s="137"/>
      <c r="IFV3" s="137"/>
      <c r="IFW3" s="139"/>
      <c r="IFX3" s="138"/>
      <c r="IFY3" s="137"/>
      <c r="IFZ3" s="137"/>
      <c r="IGA3" s="137"/>
      <c r="IGB3" s="137"/>
      <c r="IGC3" s="137"/>
      <c r="IGD3" s="137"/>
      <c r="IGE3" s="137"/>
      <c r="IGF3" s="139"/>
      <c r="IGG3" s="138"/>
      <c r="IGH3" s="137"/>
      <c r="IGI3" s="137"/>
      <c r="IGJ3" s="137"/>
      <c r="IGK3" s="137"/>
      <c r="IGL3" s="137"/>
      <c r="IGM3" s="137"/>
      <c r="IGN3" s="137"/>
      <c r="IGO3" s="139"/>
      <c r="IGP3" s="138"/>
      <c r="IGQ3" s="137"/>
      <c r="IGR3" s="137"/>
      <c r="IGS3" s="137"/>
      <c r="IGT3" s="137"/>
      <c r="IGU3" s="137"/>
      <c r="IGV3" s="137"/>
      <c r="IGW3" s="137"/>
      <c r="IGX3" s="139"/>
      <c r="IGY3" s="138"/>
      <c r="IGZ3" s="137"/>
      <c r="IHA3" s="137"/>
      <c r="IHB3" s="137"/>
      <c r="IHC3" s="137"/>
      <c r="IHD3" s="137"/>
      <c r="IHE3" s="137"/>
      <c r="IHF3" s="137"/>
      <c r="IHG3" s="139"/>
      <c r="IHH3" s="138"/>
      <c r="IHI3" s="137"/>
      <c r="IHJ3" s="137"/>
      <c r="IHK3" s="137"/>
      <c r="IHL3" s="137"/>
      <c r="IHM3" s="137"/>
      <c r="IHN3" s="137"/>
      <c r="IHO3" s="137"/>
      <c r="IHP3" s="139"/>
      <c r="IHQ3" s="138"/>
      <c r="IHR3" s="137"/>
      <c r="IHS3" s="137"/>
      <c r="IHT3" s="137"/>
      <c r="IHU3" s="137"/>
      <c r="IHV3" s="137"/>
      <c r="IHW3" s="137"/>
      <c r="IHX3" s="137"/>
      <c r="IHY3" s="139"/>
      <c r="IHZ3" s="138"/>
      <c r="IIA3" s="137"/>
      <c r="IIB3" s="137"/>
      <c r="IIC3" s="137"/>
      <c r="IID3" s="137"/>
      <c r="IIE3" s="137"/>
      <c r="IIF3" s="137"/>
      <c r="IIG3" s="137"/>
      <c r="IIH3" s="139"/>
      <c r="III3" s="138"/>
      <c r="IIJ3" s="137"/>
      <c r="IIK3" s="137"/>
      <c r="IIL3" s="137"/>
      <c r="IIM3" s="137"/>
      <c r="IIN3" s="137"/>
      <c r="IIO3" s="137"/>
      <c r="IIP3" s="137"/>
      <c r="IIQ3" s="139"/>
      <c r="IIR3" s="138"/>
      <c r="IIS3" s="137"/>
      <c r="IIT3" s="137"/>
      <c r="IIU3" s="137"/>
      <c r="IIV3" s="137"/>
      <c r="IIW3" s="137"/>
      <c r="IIX3" s="137"/>
      <c r="IIY3" s="137"/>
      <c r="IIZ3" s="139"/>
      <c r="IJA3" s="138"/>
      <c r="IJB3" s="137"/>
      <c r="IJC3" s="137"/>
      <c r="IJD3" s="137"/>
      <c r="IJE3" s="137"/>
      <c r="IJF3" s="137"/>
      <c r="IJG3" s="137"/>
      <c r="IJH3" s="137"/>
      <c r="IJI3" s="139"/>
      <c r="IJJ3" s="138"/>
      <c r="IJK3" s="137"/>
      <c r="IJL3" s="137"/>
      <c r="IJM3" s="137"/>
      <c r="IJN3" s="137"/>
      <c r="IJO3" s="137"/>
      <c r="IJP3" s="137"/>
      <c r="IJQ3" s="137"/>
      <c r="IJR3" s="139"/>
      <c r="IJS3" s="138"/>
      <c r="IJT3" s="137"/>
      <c r="IJU3" s="137"/>
      <c r="IJV3" s="137"/>
      <c r="IJW3" s="137"/>
      <c r="IJX3" s="137"/>
      <c r="IJY3" s="137"/>
      <c r="IJZ3" s="137"/>
      <c r="IKA3" s="139"/>
      <c r="IKB3" s="138"/>
      <c r="IKC3" s="137"/>
      <c r="IKD3" s="137"/>
      <c r="IKE3" s="137"/>
      <c r="IKF3" s="137"/>
      <c r="IKG3" s="137"/>
      <c r="IKH3" s="137"/>
      <c r="IKI3" s="137"/>
      <c r="IKJ3" s="139"/>
      <c r="IKK3" s="138"/>
      <c r="IKL3" s="137"/>
      <c r="IKM3" s="137"/>
      <c r="IKN3" s="137"/>
      <c r="IKO3" s="137"/>
      <c r="IKP3" s="137"/>
      <c r="IKQ3" s="137"/>
      <c r="IKR3" s="137"/>
      <c r="IKS3" s="139"/>
      <c r="IKT3" s="138"/>
      <c r="IKU3" s="137"/>
      <c r="IKV3" s="137"/>
      <c r="IKW3" s="137"/>
      <c r="IKX3" s="137"/>
      <c r="IKY3" s="137"/>
      <c r="IKZ3" s="137"/>
      <c r="ILA3" s="137"/>
      <c r="ILB3" s="139"/>
      <c r="ILC3" s="138"/>
      <c r="ILD3" s="137"/>
      <c r="ILE3" s="137"/>
      <c r="ILF3" s="137"/>
      <c r="ILG3" s="137"/>
      <c r="ILH3" s="137"/>
      <c r="ILI3" s="137"/>
      <c r="ILJ3" s="137"/>
      <c r="ILK3" s="139"/>
      <c r="ILL3" s="138"/>
      <c r="ILM3" s="137"/>
      <c r="ILN3" s="137"/>
      <c r="ILO3" s="137"/>
      <c r="ILP3" s="137"/>
      <c r="ILQ3" s="137"/>
      <c r="ILR3" s="137"/>
      <c r="ILS3" s="137"/>
      <c r="ILT3" s="139"/>
      <c r="ILU3" s="138"/>
      <c r="ILV3" s="137"/>
      <c r="ILW3" s="137"/>
      <c r="ILX3" s="137"/>
      <c r="ILY3" s="137"/>
      <c r="ILZ3" s="137"/>
      <c r="IMA3" s="137"/>
      <c r="IMB3" s="137"/>
      <c r="IMC3" s="139"/>
      <c r="IMD3" s="138"/>
      <c r="IME3" s="137"/>
      <c r="IMF3" s="137"/>
      <c r="IMG3" s="137"/>
      <c r="IMH3" s="137"/>
      <c r="IMI3" s="137"/>
      <c r="IMJ3" s="137"/>
      <c r="IMK3" s="137"/>
      <c r="IML3" s="139"/>
      <c r="IMM3" s="138"/>
      <c r="IMN3" s="137"/>
      <c r="IMO3" s="137"/>
      <c r="IMP3" s="137"/>
      <c r="IMQ3" s="137"/>
      <c r="IMR3" s="137"/>
      <c r="IMS3" s="137"/>
      <c r="IMT3" s="137"/>
      <c r="IMU3" s="139"/>
      <c r="IMV3" s="138"/>
      <c r="IMW3" s="137"/>
      <c r="IMX3" s="137"/>
      <c r="IMY3" s="137"/>
      <c r="IMZ3" s="137"/>
      <c r="INA3" s="137"/>
      <c r="INB3" s="137"/>
      <c r="INC3" s="137"/>
      <c r="IND3" s="139"/>
      <c r="INE3" s="138"/>
      <c r="INF3" s="137"/>
      <c r="ING3" s="137"/>
      <c r="INH3" s="137"/>
      <c r="INI3" s="137"/>
      <c r="INJ3" s="137"/>
      <c r="INK3" s="137"/>
      <c r="INL3" s="137"/>
      <c r="INM3" s="139"/>
      <c r="INN3" s="138"/>
      <c r="INO3" s="137"/>
      <c r="INP3" s="137"/>
      <c r="INQ3" s="137"/>
      <c r="INR3" s="137"/>
      <c r="INS3" s="137"/>
      <c r="INT3" s="137"/>
      <c r="INU3" s="137"/>
      <c r="INV3" s="139"/>
      <c r="INW3" s="138"/>
      <c r="INX3" s="137"/>
      <c r="INY3" s="137"/>
      <c r="INZ3" s="137"/>
      <c r="IOA3" s="137"/>
      <c r="IOB3" s="137"/>
      <c r="IOC3" s="137"/>
      <c r="IOD3" s="137"/>
      <c r="IOE3" s="139"/>
      <c r="IOF3" s="138"/>
      <c r="IOG3" s="137"/>
      <c r="IOH3" s="137"/>
      <c r="IOI3" s="137"/>
      <c r="IOJ3" s="137"/>
      <c r="IOK3" s="137"/>
      <c r="IOL3" s="137"/>
      <c r="IOM3" s="137"/>
      <c r="ION3" s="139"/>
      <c r="IOO3" s="138"/>
      <c r="IOP3" s="137"/>
      <c r="IOQ3" s="137"/>
      <c r="IOR3" s="137"/>
      <c r="IOS3" s="137"/>
      <c r="IOT3" s="137"/>
      <c r="IOU3" s="137"/>
      <c r="IOV3" s="137"/>
      <c r="IOW3" s="139"/>
      <c r="IOX3" s="138"/>
      <c r="IOY3" s="137"/>
      <c r="IOZ3" s="137"/>
      <c r="IPA3" s="137"/>
      <c r="IPB3" s="137"/>
      <c r="IPC3" s="137"/>
      <c r="IPD3" s="137"/>
      <c r="IPE3" s="137"/>
      <c r="IPF3" s="139"/>
      <c r="IPG3" s="138"/>
      <c r="IPH3" s="137"/>
      <c r="IPI3" s="137"/>
      <c r="IPJ3" s="137"/>
      <c r="IPK3" s="137"/>
      <c r="IPL3" s="137"/>
      <c r="IPM3" s="137"/>
      <c r="IPN3" s="137"/>
      <c r="IPO3" s="139"/>
      <c r="IPP3" s="138"/>
      <c r="IPQ3" s="137"/>
      <c r="IPR3" s="137"/>
      <c r="IPS3" s="137"/>
      <c r="IPT3" s="137"/>
      <c r="IPU3" s="137"/>
      <c r="IPV3" s="137"/>
      <c r="IPW3" s="137"/>
      <c r="IPX3" s="139"/>
      <c r="IPY3" s="138"/>
      <c r="IPZ3" s="137"/>
      <c r="IQA3" s="137"/>
      <c r="IQB3" s="137"/>
      <c r="IQC3" s="137"/>
      <c r="IQD3" s="137"/>
      <c r="IQE3" s="137"/>
      <c r="IQF3" s="137"/>
      <c r="IQG3" s="139"/>
      <c r="IQH3" s="138"/>
      <c r="IQI3" s="137"/>
      <c r="IQJ3" s="137"/>
      <c r="IQK3" s="137"/>
      <c r="IQL3" s="137"/>
      <c r="IQM3" s="137"/>
      <c r="IQN3" s="137"/>
      <c r="IQO3" s="137"/>
      <c r="IQP3" s="139"/>
      <c r="IQQ3" s="138"/>
      <c r="IQR3" s="137"/>
      <c r="IQS3" s="137"/>
      <c r="IQT3" s="137"/>
      <c r="IQU3" s="137"/>
      <c r="IQV3" s="137"/>
      <c r="IQW3" s="137"/>
      <c r="IQX3" s="137"/>
      <c r="IQY3" s="139"/>
      <c r="IQZ3" s="138"/>
      <c r="IRA3" s="137"/>
      <c r="IRB3" s="137"/>
      <c r="IRC3" s="137"/>
      <c r="IRD3" s="137"/>
      <c r="IRE3" s="137"/>
      <c r="IRF3" s="137"/>
      <c r="IRG3" s="137"/>
      <c r="IRH3" s="139"/>
      <c r="IRI3" s="138"/>
      <c r="IRJ3" s="137"/>
      <c r="IRK3" s="137"/>
      <c r="IRL3" s="137"/>
      <c r="IRM3" s="137"/>
      <c r="IRN3" s="137"/>
      <c r="IRO3" s="137"/>
      <c r="IRP3" s="137"/>
      <c r="IRQ3" s="139"/>
      <c r="IRR3" s="138"/>
      <c r="IRS3" s="137"/>
      <c r="IRT3" s="137"/>
      <c r="IRU3" s="137"/>
      <c r="IRV3" s="137"/>
      <c r="IRW3" s="137"/>
      <c r="IRX3" s="137"/>
      <c r="IRY3" s="137"/>
      <c r="IRZ3" s="139"/>
      <c r="ISA3" s="138"/>
      <c r="ISB3" s="137"/>
      <c r="ISC3" s="137"/>
      <c r="ISD3" s="137"/>
      <c r="ISE3" s="137"/>
      <c r="ISF3" s="137"/>
      <c r="ISG3" s="137"/>
      <c r="ISH3" s="137"/>
      <c r="ISI3" s="139"/>
      <c r="ISJ3" s="138"/>
      <c r="ISK3" s="137"/>
      <c r="ISL3" s="137"/>
      <c r="ISM3" s="137"/>
      <c r="ISN3" s="137"/>
      <c r="ISO3" s="137"/>
      <c r="ISP3" s="137"/>
      <c r="ISQ3" s="137"/>
      <c r="ISR3" s="139"/>
      <c r="ISS3" s="138"/>
      <c r="IST3" s="137"/>
      <c r="ISU3" s="137"/>
      <c r="ISV3" s="137"/>
      <c r="ISW3" s="137"/>
      <c r="ISX3" s="137"/>
      <c r="ISY3" s="137"/>
      <c r="ISZ3" s="137"/>
      <c r="ITA3" s="139"/>
      <c r="ITB3" s="138"/>
      <c r="ITC3" s="137"/>
      <c r="ITD3" s="137"/>
      <c r="ITE3" s="137"/>
      <c r="ITF3" s="137"/>
      <c r="ITG3" s="137"/>
      <c r="ITH3" s="137"/>
      <c r="ITI3" s="137"/>
      <c r="ITJ3" s="139"/>
      <c r="ITK3" s="138"/>
      <c r="ITL3" s="137"/>
      <c r="ITM3" s="137"/>
      <c r="ITN3" s="137"/>
      <c r="ITO3" s="137"/>
      <c r="ITP3" s="137"/>
      <c r="ITQ3" s="137"/>
      <c r="ITR3" s="137"/>
      <c r="ITS3" s="139"/>
      <c r="ITT3" s="138"/>
      <c r="ITU3" s="137"/>
      <c r="ITV3" s="137"/>
      <c r="ITW3" s="137"/>
      <c r="ITX3" s="137"/>
      <c r="ITY3" s="137"/>
      <c r="ITZ3" s="137"/>
      <c r="IUA3" s="137"/>
      <c r="IUB3" s="139"/>
      <c r="IUC3" s="138"/>
      <c r="IUD3" s="137"/>
      <c r="IUE3" s="137"/>
      <c r="IUF3" s="137"/>
      <c r="IUG3" s="137"/>
      <c r="IUH3" s="137"/>
      <c r="IUI3" s="137"/>
      <c r="IUJ3" s="137"/>
      <c r="IUK3" s="139"/>
      <c r="IUL3" s="138"/>
      <c r="IUM3" s="137"/>
      <c r="IUN3" s="137"/>
      <c r="IUO3" s="137"/>
      <c r="IUP3" s="137"/>
      <c r="IUQ3" s="137"/>
      <c r="IUR3" s="137"/>
      <c r="IUS3" s="137"/>
      <c r="IUT3" s="139"/>
      <c r="IUU3" s="138"/>
      <c r="IUV3" s="137"/>
      <c r="IUW3" s="137"/>
      <c r="IUX3" s="137"/>
      <c r="IUY3" s="137"/>
      <c r="IUZ3" s="137"/>
      <c r="IVA3" s="137"/>
      <c r="IVB3" s="137"/>
      <c r="IVC3" s="139"/>
      <c r="IVD3" s="138"/>
      <c r="IVE3" s="137"/>
      <c r="IVF3" s="137"/>
      <c r="IVG3" s="137"/>
      <c r="IVH3" s="137"/>
      <c r="IVI3" s="137"/>
      <c r="IVJ3" s="137"/>
      <c r="IVK3" s="137"/>
      <c r="IVL3" s="139"/>
      <c r="IVM3" s="138"/>
      <c r="IVN3" s="137"/>
      <c r="IVO3" s="137"/>
      <c r="IVP3" s="137"/>
      <c r="IVQ3" s="137"/>
      <c r="IVR3" s="137"/>
      <c r="IVS3" s="137"/>
      <c r="IVT3" s="137"/>
      <c r="IVU3" s="139"/>
      <c r="IVV3" s="138"/>
      <c r="IVW3" s="137"/>
      <c r="IVX3" s="137"/>
      <c r="IVY3" s="137"/>
      <c r="IVZ3" s="137"/>
      <c r="IWA3" s="137"/>
      <c r="IWB3" s="137"/>
      <c r="IWC3" s="137"/>
      <c r="IWD3" s="139"/>
      <c r="IWE3" s="138"/>
      <c r="IWF3" s="137"/>
      <c r="IWG3" s="137"/>
      <c r="IWH3" s="137"/>
      <c r="IWI3" s="137"/>
      <c r="IWJ3" s="137"/>
      <c r="IWK3" s="137"/>
      <c r="IWL3" s="137"/>
      <c r="IWM3" s="139"/>
      <c r="IWN3" s="138"/>
      <c r="IWO3" s="137"/>
      <c r="IWP3" s="137"/>
      <c r="IWQ3" s="137"/>
      <c r="IWR3" s="137"/>
      <c r="IWS3" s="137"/>
      <c r="IWT3" s="137"/>
      <c r="IWU3" s="137"/>
      <c r="IWV3" s="139"/>
      <c r="IWW3" s="138"/>
      <c r="IWX3" s="137"/>
      <c r="IWY3" s="137"/>
      <c r="IWZ3" s="137"/>
      <c r="IXA3" s="137"/>
      <c r="IXB3" s="137"/>
      <c r="IXC3" s="137"/>
      <c r="IXD3" s="137"/>
      <c r="IXE3" s="139"/>
      <c r="IXF3" s="138"/>
      <c r="IXG3" s="137"/>
      <c r="IXH3" s="137"/>
      <c r="IXI3" s="137"/>
      <c r="IXJ3" s="137"/>
      <c r="IXK3" s="137"/>
      <c r="IXL3" s="137"/>
      <c r="IXM3" s="137"/>
      <c r="IXN3" s="139"/>
      <c r="IXO3" s="138"/>
      <c r="IXP3" s="137"/>
      <c r="IXQ3" s="137"/>
      <c r="IXR3" s="137"/>
      <c r="IXS3" s="137"/>
      <c r="IXT3" s="137"/>
      <c r="IXU3" s="137"/>
      <c r="IXV3" s="137"/>
      <c r="IXW3" s="139"/>
      <c r="IXX3" s="138"/>
      <c r="IXY3" s="137"/>
      <c r="IXZ3" s="137"/>
      <c r="IYA3" s="137"/>
      <c r="IYB3" s="137"/>
      <c r="IYC3" s="137"/>
      <c r="IYD3" s="137"/>
      <c r="IYE3" s="137"/>
      <c r="IYF3" s="139"/>
      <c r="IYG3" s="138"/>
      <c r="IYH3" s="137"/>
      <c r="IYI3" s="137"/>
      <c r="IYJ3" s="137"/>
      <c r="IYK3" s="137"/>
      <c r="IYL3" s="137"/>
      <c r="IYM3" s="137"/>
      <c r="IYN3" s="137"/>
      <c r="IYO3" s="139"/>
      <c r="IYP3" s="138"/>
      <c r="IYQ3" s="137"/>
      <c r="IYR3" s="137"/>
      <c r="IYS3" s="137"/>
      <c r="IYT3" s="137"/>
      <c r="IYU3" s="137"/>
      <c r="IYV3" s="137"/>
      <c r="IYW3" s="137"/>
      <c r="IYX3" s="139"/>
      <c r="IYY3" s="138"/>
      <c r="IYZ3" s="137"/>
      <c r="IZA3" s="137"/>
      <c r="IZB3" s="137"/>
      <c r="IZC3" s="137"/>
      <c r="IZD3" s="137"/>
      <c r="IZE3" s="137"/>
      <c r="IZF3" s="137"/>
      <c r="IZG3" s="139"/>
      <c r="IZH3" s="138"/>
      <c r="IZI3" s="137"/>
      <c r="IZJ3" s="137"/>
      <c r="IZK3" s="137"/>
      <c r="IZL3" s="137"/>
      <c r="IZM3" s="137"/>
      <c r="IZN3" s="137"/>
      <c r="IZO3" s="137"/>
      <c r="IZP3" s="139"/>
      <c r="IZQ3" s="138"/>
      <c r="IZR3" s="137"/>
      <c r="IZS3" s="137"/>
      <c r="IZT3" s="137"/>
      <c r="IZU3" s="137"/>
      <c r="IZV3" s="137"/>
      <c r="IZW3" s="137"/>
      <c r="IZX3" s="137"/>
      <c r="IZY3" s="139"/>
      <c r="IZZ3" s="138"/>
      <c r="JAA3" s="137"/>
      <c r="JAB3" s="137"/>
      <c r="JAC3" s="137"/>
      <c r="JAD3" s="137"/>
      <c r="JAE3" s="137"/>
      <c r="JAF3" s="137"/>
      <c r="JAG3" s="137"/>
      <c r="JAH3" s="139"/>
      <c r="JAI3" s="138"/>
      <c r="JAJ3" s="137"/>
      <c r="JAK3" s="137"/>
      <c r="JAL3" s="137"/>
      <c r="JAM3" s="137"/>
      <c r="JAN3" s="137"/>
      <c r="JAO3" s="137"/>
      <c r="JAP3" s="137"/>
      <c r="JAQ3" s="139"/>
      <c r="JAR3" s="138"/>
      <c r="JAS3" s="137"/>
      <c r="JAT3" s="137"/>
      <c r="JAU3" s="137"/>
      <c r="JAV3" s="137"/>
      <c r="JAW3" s="137"/>
      <c r="JAX3" s="137"/>
      <c r="JAY3" s="137"/>
      <c r="JAZ3" s="139"/>
      <c r="JBA3" s="138"/>
      <c r="JBB3" s="137"/>
      <c r="JBC3" s="137"/>
      <c r="JBD3" s="137"/>
      <c r="JBE3" s="137"/>
      <c r="JBF3" s="137"/>
      <c r="JBG3" s="137"/>
      <c r="JBH3" s="137"/>
      <c r="JBI3" s="139"/>
      <c r="JBJ3" s="138"/>
      <c r="JBK3" s="137"/>
      <c r="JBL3" s="137"/>
      <c r="JBM3" s="137"/>
      <c r="JBN3" s="137"/>
      <c r="JBO3" s="137"/>
      <c r="JBP3" s="137"/>
      <c r="JBQ3" s="137"/>
      <c r="JBR3" s="139"/>
      <c r="JBS3" s="138"/>
      <c r="JBT3" s="137"/>
      <c r="JBU3" s="137"/>
      <c r="JBV3" s="137"/>
      <c r="JBW3" s="137"/>
      <c r="JBX3" s="137"/>
      <c r="JBY3" s="137"/>
      <c r="JBZ3" s="137"/>
      <c r="JCA3" s="139"/>
      <c r="JCB3" s="138"/>
      <c r="JCC3" s="137"/>
      <c r="JCD3" s="137"/>
      <c r="JCE3" s="137"/>
      <c r="JCF3" s="137"/>
      <c r="JCG3" s="137"/>
      <c r="JCH3" s="137"/>
      <c r="JCI3" s="137"/>
      <c r="JCJ3" s="139"/>
      <c r="JCK3" s="138"/>
      <c r="JCL3" s="137"/>
      <c r="JCM3" s="137"/>
      <c r="JCN3" s="137"/>
      <c r="JCO3" s="137"/>
      <c r="JCP3" s="137"/>
      <c r="JCQ3" s="137"/>
      <c r="JCR3" s="137"/>
      <c r="JCS3" s="139"/>
      <c r="JCT3" s="138"/>
      <c r="JCU3" s="137"/>
      <c r="JCV3" s="137"/>
      <c r="JCW3" s="137"/>
      <c r="JCX3" s="137"/>
      <c r="JCY3" s="137"/>
      <c r="JCZ3" s="137"/>
      <c r="JDA3" s="137"/>
      <c r="JDB3" s="139"/>
      <c r="JDC3" s="138"/>
      <c r="JDD3" s="137"/>
      <c r="JDE3" s="137"/>
      <c r="JDF3" s="137"/>
      <c r="JDG3" s="137"/>
      <c r="JDH3" s="137"/>
      <c r="JDI3" s="137"/>
      <c r="JDJ3" s="137"/>
      <c r="JDK3" s="139"/>
      <c r="JDL3" s="138"/>
      <c r="JDM3" s="137"/>
      <c r="JDN3" s="137"/>
      <c r="JDO3" s="137"/>
      <c r="JDP3" s="137"/>
      <c r="JDQ3" s="137"/>
      <c r="JDR3" s="137"/>
      <c r="JDS3" s="137"/>
      <c r="JDT3" s="139"/>
      <c r="JDU3" s="138"/>
      <c r="JDV3" s="137"/>
      <c r="JDW3" s="137"/>
      <c r="JDX3" s="137"/>
      <c r="JDY3" s="137"/>
      <c r="JDZ3" s="137"/>
      <c r="JEA3" s="137"/>
      <c r="JEB3" s="137"/>
      <c r="JEC3" s="139"/>
      <c r="JED3" s="138"/>
      <c r="JEE3" s="137"/>
      <c r="JEF3" s="137"/>
      <c r="JEG3" s="137"/>
      <c r="JEH3" s="137"/>
      <c r="JEI3" s="137"/>
      <c r="JEJ3" s="137"/>
      <c r="JEK3" s="137"/>
      <c r="JEL3" s="139"/>
      <c r="JEM3" s="138"/>
      <c r="JEN3" s="137"/>
      <c r="JEO3" s="137"/>
      <c r="JEP3" s="137"/>
      <c r="JEQ3" s="137"/>
      <c r="JER3" s="137"/>
      <c r="JES3" s="137"/>
      <c r="JET3" s="137"/>
      <c r="JEU3" s="139"/>
      <c r="JEV3" s="138"/>
      <c r="JEW3" s="137"/>
      <c r="JEX3" s="137"/>
      <c r="JEY3" s="137"/>
      <c r="JEZ3" s="137"/>
      <c r="JFA3" s="137"/>
      <c r="JFB3" s="137"/>
      <c r="JFC3" s="137"/>
      <c r="JFD3" s="139"/>
      <c r="JFE3" s="138"/>
      <c r="JFF3" s="137"/>
      <c r="JFG3" s="137"/>
      <c r="JFH3" s="137"/>
      <c r="JFI3" s="137"/>
      <c r="JFJ3" s="137"/>
      <c r="JFK3" s="137"/>
      <c r="JFL3" s="137"/>
      <c r="JFM3" s="139"/>
      <c r="JFN3" s="138"/>
      <c r="JFO3" s="137"/>
      <c r="JFP3" s="137"/>
      <c r="JFQ3" s="137"/>
      <c r="JFR3" s="137"/>
      <c r="JFS3" s="137"/>
      <c r="JFT3" s="137"/>
      <c r="JFU3" s="137"/>
      <c r="JFV3" s="139"/>
      <c r="JFW3" s="138"/>
      <c r="JFX3" s="137"/>
      <c r="JFY3" s="137"/>
      <c r="JFZ3" s="137"/>
      <c r="JGA3" s="137"/>
      <c r="JGB3" s="137"/>
      <c r="JGC3" s="137"/>
      <c r="JGD3" s="137"/>
      <c r="JGE3" s="139"/>
      <c r="JGF3" s="138"/>
      <c r="JGG3" s="137"/>
      <c r="JGH3" s="137"/>
      <c r="JGI3" s="137"/>
      <c r="JGJ3" s="137"/>
      <c r="JGK3" s="137"/>
      <c r="JGL3" s="137"/>
      <c r="JGM3" s="137"/>
      <c r="JGN3" s="139"/>
      <c r="JGO3" s="138"/>
      <c r="JGP3" s="137"/>
      <c r="JGQ3" s="137"/>
      <c r="JGR3" s="137"/>
      <c r="JGS3" s="137"/>
      <c r="JGT3" s="137"/>
      <c r="JGU3" s="137"/>
      <c r="JGV3" s="137"/>
      <c r="JGW3" s="139"/>
      <c r="JGX3" s="138"/>
      <c r="JGY3" s="137"/>
      <c r="JGZ3" s="137"/>
      <c r="JHA3" s="137"/>
      <c r="JHB3" s="137"/>
      <c r="JHC3" s="137"/>
      <c r="JHD3" s="137"/>
      <c r="JHE3" s="137"/>
      <c r="JHF3" s="139"/>
      <c r="JHG3" s="138"/>
      <c r="JHH3" s="137"/>
      <c r="JHI3" s="137"/>
      <c r="JHJ3" s="137"/>
      <c r="JHK3" s="137"/>
      <c r="JHL3" s="137"/>
      <c r="JHM3" s="137"/>
      <c r="JHN3" s="137"/>
      <c r="JHO3" s="139"/>
      <c r="JHP3" s="138"/>
      <c r="JHQ3" s="137"/>
      <c r="JHR3" s="137"/>
      <c r="JHS3" s="137"/>
      <c r="JHT3" s="137"/>
      <c r="JHU3" s="137"/>
      <c r="JHV3" s="137"/>
      <c r="JHW3" s="137"/>
      <c r="JHX3" s="139"/>
      <c r="JHY3" s="138"/>
      <c r="JHZ3" s="137"/>
      <c r="JIA3" s="137"/>
      <c r="JIB3" s="137"/>
      <c r="JIC3" s="137"/>
      <c r="JID3" s="137"/>
      <c r="JIE3" s="137"/>
      <c r="JIF3" s="137"/>
      <c r="JIG3" s="139"/>
      <c r="JIH3" s="138"/>
      <c r="JII3" s="137"/>
      <c r="JIJ3" s="137"/>
      <c r="JIK3" s="137"/>
      <c r="JIL3" s="137"/>
      <c r="JIM3" s="137"/>
      <c r="JIN3" s="137"/>
      <c r="JIO3" s="137"/>
      <c r="JIP3" s="139"/>
      <c r="JIQ3" s="138"/>
      <c r="JIR3" s="137"/>
      <c r="JIS3" s="137"/>
      <c r="JIT3" s="137"/>
      <c r="JIU3" s="137"/>
      <c r="JIV3" s="137"/>
      <c r="JIW3" s="137"/>
      <c r="JIX3" s="137"/>
      <c r="JIY3" s="139"/>
      <c r="JIZ3" s="138"/>
      <c r="JJA3" s="137"/>
      <c r="JJB3" s="137"/>
      <c r="JJC3" s="137"/>
      <c r="JJD3" s="137"/>
      <c r="JJE3" s="137"/>
      <c r="JJF3" s="137"/>
      <c r="JJG3" s="137"/>
      <c r="JJH3" s="139"/>
      <c r="JJI3" s="138"/>
      <c r="JJJ3" s="137"/>
      <c r="JJK3" s="137"/>
      <c r="JJL3" s="137"/>
      <c r="JJM3" s="137"/>
      <c r="JJN3" s="137"/>
      <c r="JJO3" s="137"/>
      <c r="JJP3" s="137"/>
      <c r="JJQ3" s="139"/>
      <c r="JJR3" s="138"/>
      <c r="JJS3" s="137"/>
      <c r="JJT3" s="137"/>
      <c r="JJU3" s="137"/>
      <c r="JJV3" s="137"/>
      <c r="JJW3" s="137"/>
      <c r="JJX3" s="137"/>
      <c r="JJY3" s="137"/>
      <c r="JJZ3" s="139"/>
      <c r="JKA3" s="138"/>
      <c r="JKB3" s="137"/>
      <c r="JKC3" s="137"/>
      <c r="JKD3" s="137"/>
      <c r="JKE3" s="137"/>
      <c r="JKF3" s="137"/>
      <c r="JKG3" s="137"/>
      <c r="JKH3" s="137"/>
      <c r="JKI3" s="139"/>
      <c r="JKJ3" s="138"/>
      <c r="JKK3" s="137"/>
      <c r="JKL3" s="137"/>
      <c r="JKM3" s="137"/>
      <c r="JKN3" s="137"/>
      <c r="JKO3" s="137"/>
      <c r="JKP3" s="137"/>
      <c r="JKQ3" s="137"/>
      <c r="JKR3" s="139"/>
      <c r="JKS3" s="138"/>
      <c r="JKT3" s="137"/>
      <c r="JKU3" s="137"/>
      <c r="JKV3" s="137"/>
      <c r="JKW3" s="137"/>
      <c r="JKX3" s="137"/>
      <c r="JKY3" s="137"/>
      <c r="JKZ3" s="137"/>
      <c r="JLA3" s="139"/>
      <c r="JLB3" s="138"/>
      <c r="JLC3" s="137"/>
      <c r="JLD3" s="137"/>
      <c r="JLE3" s="137"/>
      <c r="JLF3" s="137"/>
      <c r="JLG3" s="137"/>
      <c r="JLH3" s="137"/>
      <c r="JLI3" s="137"/>
      <c r="JLJ3" s="139"/>
      <c r="JLK3" s="138"/>
      <c r="JLL3" s="137"/>
      <c r="JLM3" s="137"/>
      <c r="JLN3" s="137"/>
      <c r="JLO3" s="137"/>
      <c r="JLP3" s="137"/>
      <c r="JLQ3" s="137"/>
      <c r="JLR3" s="137"/>
      <c r="JLS3" s="139"/>
      <c r="JLT3" s="138"/>
      <c r="JLU3" s="137"/>
      <c r="JLV3" s="137"/>
      <c r="JLW3" s="137"/>
      <c r="JLX3" s="137"/>
      <c r="JLY3" s="137"/>
      <c r="JLZ3" s="137"/>
      <c r="JMA3" s="137"/>
      <c r="JMB3" s="139"/>
      <c r="JMC3" s="138"/>
      <c r="JMD3" s="137"/>
      <c r="JME3" s="137"/>
      <c r="JMF3" s="137"/>
      <c r="JMG3" s="137"/>
      <c r="JMH3" s="137"/>
      <c r="JMI3" s="137"/>
      <c r="JMJ3" s="137"/>
      <c r="JMK3" s="139"/>
      <c r="JML3" s="138"/>
      <c r="JMM3" s="137"/>
      <c r="JMN3" s="137"/>
      <c r="JMO3" s="137"/>
      <c r="JMP3" s="137"/>
      <c r="JMQ3" s="137"/>
      <c r="JMR3" s="137"/>
      <c r="JMS3" s="137"/>
      <c r="JMT3" s="139"/>
      <c r="JMU3" s="138"/>
      <c r="JMV3" s="137"/>
      <c r="JMW3" s="137"/>
      <c r="JMX3" s="137"/>
      <c r="JMY3" s="137"/>
      <c r="JMZ3" s="137"/>
      <c r="JNA3" s="137"/>
      <c r="JNB3" s="137"/>
      <c r="JNC3" s="139"/>
      <c r="JND3" s="138"/>
      <c r="JNE3" s="137"/>
      <c r="JNF3" s="137"/>
      <c r="JNG3" s="137"/>
      <c r="JNH3" s="137"/>
      <c r="JNI3" s="137"/>
      <c r="JNJ3" s="137"/>
      <c r="JNK3" s="137"/>
      <c r="JNL3" s="139"/>
      <c r="JNM3" s="138"/>
      <c r="JNN3" s="137"/>
      <c r="JNO3" s="137"/>
      <c r="JNP3" s="137"/>
      <c r="JNQ3" s="137"/>
      <c r="JNR3" s="137"/>
      <c r="JNS3" s="137"/>
      <c r="JNT3" s="137"/>
      <c r="JNU3" s="139"/>
      <c r="JNV3" s="138"/>
      <c r="JNW3" s="137"/>
      <c r="JNX3" s="137"/>
      <c r="JNY3" s="137"/>
      <c r="JNZ3" s="137"/>
      <c r="JOA3" s="137"/>
      <c r="JOB3" s="137"/>
      <c r="JOC3" s="137"/>
      <c r="JOD3" s="139"/>
      <c r="JOE3" s="138"/>
      <c r="JOF3" s="137"/>
      <c r="JOG3" s="137"/>
      <c r="JOH3" s="137"/>
      <c r="JOI3" s="137"/>
      <c r="JOJ3" s="137"/>
      <c r="JOK3" s="137"/>
      <c r="JOL3" s="137"/>
      <c r="JOM3" s="139"/>
      <c r="JON3" s="138"/>
      <c r="JOO3" s="137"/>
      <c r="JOP3" s="137"/>
      <c r="JOQ3" s="137"/>
      <c r="JOR3" s="137"/>
      <c r="JOS3" s="137"/>
      <c r="JOT3" s="137"/>
      <c r="JOU3" s="137"/>
      <c r="JOV3" s="139"/>
      <c r="JOW3" s="138"/>
      <c r="JOX3" s="137"/>
      <c r="JOY3" s="137"/>
      <c r="JOZ3" s="137"/>
      <c r="JPA3" s="137"/>
      <c r="JPB3" s="137"/>
      <c r="JPC3" s="137"/>
      <c r="JPD3" s="137"/>
      <c r="JPE3" s="139"/>
      <c r="JPF3" s="138"/>
      <c r="JPG3" s="137"/>
      <c r="JPH3" s="137"/>
      <c r="JPI3" s="137"/>
      <c r="JPJ3" s="137"/>
      <c r="JPK3" s="137"/>
      <c r="JPL3" s="137"/>
      <c r="JPM3" s="137"/>
      <c r="JPN3" s="139"/>
      <c r="JPO3" s="138"/>
      <c r="JPP3" s="137"/>
      <c r="JPQ3" s="137"/>
      <c r="JPR3" s="137"/>
      <c r="JPS3" s="137"/>
      <c r="JPT3" s="137"/>
      <c r="JPU3" s="137"/>
      <c r="JPV3" s="137"/>
      <c r="JPW3" s="139"/>
      <c r="JPX3" s="138"/>
      <c r="JPY3" s="137"/>
      <c r="JPZ3" s="137"/>
      <c r="JQA3" s="137"/>
      <c r="JQB3" s="137"/>
      <c r="JQC3" s="137"/>
      <c r="JQD3" s="137"/>
      <c r="JQE3" s="137"/>
      <c r="JQF3" s="139"/>
      <c r="JQG3" s="138"/>
      <c r="JQH3" s="137"/>
      <c r="JQI3" s="137"/>
      <c r="JQJ3" s="137"/>
      <c r="JQK3" s="137"/>
      <c r="JQL3" s="137"/>
      <c r="JQM3" s="137"/>
      <c r="JQN3" s="137"/>
      <c r="JQO3" s="139"/>
      <c r="JQP3" s="138"/>
      <c r="JQQ3" s="137"/>
      <c r="JQR3" s="137"/>
      <c r="JQS3" s="137"/>
      <c r="JQT3" s="137"/>
      <c r="JQU3" s="137"/>
      <c r="JQV3" s="137"/>
      <c r="JQW3" s="137"/>
      <c r="JQX3" s="139"/>
      <c r="JQY3" s="138"/>
      <c r="JQZ3" s="137"/>
      <c r="JRA3" s="137"/>
      <c r="JRB3" s="137"/>
      <c r="JRC3" s="137"/>
      <c r="JRD3" s="137"/>
      <c r="JRE3" s="137"/>
      <c r="JRF3" s="137"/>
      <c r="JRG3" s="139"/>
      <c r="JRH3" s="138"/>
      <c r="JRI3" s="137"/>
      <c r="JRJ3" s="137"/>
      <c r="JRK3" s="137"/>
      <c r="JRL3" s="137"/>
      <c r="JRM3" s="137"/>
      <c r="JRN3" s="137"/>
      <c r="JRO3" s="137"/>
      <c r="JRP3" s="139"/>
      <c r="JRQ3" s="138"/>
      <c r="JRR3" s="137"/>
      <c r="JRS3" s="137"/>
      <c r="JRT3" s="137"/>
      <c r="JRU3" s="137"/>
      <c r="JRV3" s="137"/>
      <c r="JRW3" s="137"/>
      <c r="JRX3" s="137"/>
      <c r="JRY3" s="139"/>
      <c r="JRZ3" s="138"/>
      <c r="JSA3" s="137"/>
      <c r="JSB3" s="137"/>
      <c r="JSC3" s="137"/>
      <c r="JSD3" s="137"/>
      <c r="JSE3" s="137"/>
      <c r="JSF3" s="137"/>
      <c r="JSG3" s="137"/>
      <c r="JSH3" s="139"/>
      <c r="JSI3" s="138"/>
      <c r="JSJ3" s="137"/>
      <c r="JSK3" s="137"/>
      <c r="JSL3" s="137"/>
      <c r="JSM3" s="137"/>
      <c r="JSN3" s="137"/>
      <c r="JSO3" s="137"/>
      <c r="JSP3" s="137"/>
      <c r="JSQ3" s="139"/>
      <c r="JSR3" s="138"/>
      <c r="JSS3" s="137"/>
      <c r="JST3" s="137"/>
      <c r="JSU3" s="137"/>
      <c r="JSV3" s="137"/>
      <c r="JSW3" s="137"/>
      <c r="JSX3" s="137"/>
      <c r="JSY3" s="137"/>
      <c r="JSZ3" s="139"/>
      <c r="JTA3" s="138"/>
      <c r="JTB3" s="137"/>
      <c r="JTC3" s="137"/>
      <c r="JTD3" s="137"/>
      <c r="JTE3" s="137"/>
      <c r="JTF3" s="137"/>
      <c r="JTG3" s="137"/>
      <c r="JTH3" s="137"/>
      <c r="JTI3" s="139"/>
      <c r="JTJ3" s="138"/>
      <c r="JTK3" s="137"/>
      <c r="JTL3" s="137"/>
      <c r="JTM3" s="137"/>
      <c r="JTN3" s="137"/>
      <c r="JTO3" s="137"/>
      <c r="JTP3" s="137"/>
      <c r="JTQ3" s="137"/>
      <c r="JTR3" s="139"/>
      <c r="JTS3" s="138"/>
      <c r="JTT3" s="137"/>
      <c r="JTU3" s="137"/>
      <c r="JTV3" s="137"/>
      <c r="JTW3" s="137"/>
      <c r="JTX3" s="137"/>
      <c r="JTY3" s="137"/>
      <c r="JTZ3" s="137"/>
      <c r="JUA3" s="139"/>
      <c r="JUB3" s="138"/>
      <c r="JUC3" s="137"/>
      <c r="JUD3" s="137"/>
      <c r="JUE3" s="137"/>
      <c r="JUF3" s="137"/>
      <c r="JUG3" s="137"/>
      <c r="JUH3" s="137"/>
      <c r="JUI3" s="137"/>
      <c r="JUJ3" s="139"/>
      <c r="JUK3" s="138"/>
      <c r="JUL3" s="137"/>
      <c r="JUM3" s="137"/>
      <c r="JUN3" s="137"/>
      <c r="JUO3" s="137"/>
      <c r="JUP3" s="137"/>
      <c r="JUQ3" s="137"/>
      <c r="JUR3" s="137"/>
      <c r="JUS3" s="139"/>
      <c r="JUT3" s="138"/>
      <c r="JUU3" s="137"/>
      <c r="JUV3" s="137"/>
      <c r="JUW3" s="137"/>
      <c r="JUX3" s="137"/>
      <c r="JUY3" s="137"/>
      <c r="JUZ3" s="137"/>
      <c r="JVA3" s="137"/>
      <c r="JVB3" s="139"/>
      <c r="JVC3" s="138"/>
      <c r="JVD3" s="137"/>
      <c r="JVE3" s="137"/>
      <c r="JVF3" s="137"/>
      <c r="JVG3" s="137"/>
      <c r="JVH3" s="137"/>
      <c r="JVI3" s="137"/>
      <c r="JVJ3" s="137"/>
      <c r="JVK3" s="139"/>
      <c r="JVL3" s="138"/>
      <c r="JVM3" s="137"/>
      <c r="JVN3" s="137"/>
      <c r="JVO3" s="137"/>
      <c r="JVP3" s="137"/>
      <c r="JVQ3" s="137"/>
      <c r="JVR3" s="137"/>
      <c r="JVS3" s="137"/>
      <c r="JVT3" s="139"/>
      <c r="JVU3" s="138"/>
      <c r="JVV3" s="137"/>
      <c r="JVW3" s="137"/>
      <c r="JVX3" s="137"/>
      <c r="JVY3" s="137"/>
      <c r="JVZ3" s="137"/>
      <c r="JWA3" s="137"/>
      <c r="JWB3" s="137"/>
      <c r="JWC3" s="139"/>
      <c r="JWD3" s="138"/>
      <c r="JWE3" s="137"/>
      <c r="JWF3" s="137"/>
      <c r="JWG3" s="137"/>
      <c r="JWH3" s="137"/>
      <c r="JWI3" s="137"/>
      <c r="JWJ3" s="137"/>
      <c r="JWK3" s="137"/>
      <c r="JWL3" s="139"/>
      <c r="JWM3" s="138"/>
      <c r="JWN3" s="137"/>
      <c r="JWO3" s="137"/>
      <c r="JWP3" s="137"/>
      <c r="JWQ3" s="137"/>
      <c r="JWR3" s="137"/>
      <c r="JWS3" s="137"/>
      <c r="JWT3" s="137"/>
      <c r="JWU3" s="139"/>
      <c r="JWV3" s="138"/>
      <c r="JWW3" s="137"/>
      <c r="JWX3" s="137"/>
      <c r="JWY3" s="137"/>
      <c r="JWZ3" s="137"/>
      <c r="JXA3" s="137"/>
      <c r="JXB3" s="137"/>
      <c r="JXC3" s="137"/>
      <c r="JXD3" s="139"/>
      <c r="JXE3" s="138"/>
      <c r="JXF3" s="137"/>
      <c r="JXG3" s="137"/>
      <c r="JXH3" s="137"/>
      <c r="JXI3" s="137"/>
      <c r="JXJ3" s="137"/>
      <c r="JXK3" s="137"/>
      <c r="JXL3" s="137"/>
      <c r="JXM3" s="139"/>
      <c r="JXN3" s="138"/>
      <c r="JXO3" s="137"/>
      <c r="JXP3" s="137"/>
      <c r="JXQ3" s="137"/>
      <c r="JXR3" s="137"/>
      <c r="JXS3" s="137"/>
      <c r="JXT3" s="137"/>
      <c r="JXU3" s="137"/>
      <c r="JXV3" s="139"/>
      <c r="JXW3" s="138"/>
      <c r="JXX3" s="137"/>
      <c r="JXY3" s="137"/>
      <c r="JXZ3" s="137"/>
      <c r="JYA3" s="137"/>
      <c r="JYB3" s="137"/>
      <c r="JYC3" s="137"/>
      <c r="JYD3" s="137"/>
      <c r="JYE3" s="139"/>
      <c r="JYF3" s="138"/>
      <c r="JYG3" s="137"/>
      <c r="JYH3" s="137"/>
      <c r="JYI3" s="137"/>
      <c r="JYJ3" s="137"/>
      <c r="JYK3" s="137"/>
      <c r="JYL3" s="137"/>
      <c r="JYM3" s="137"/>
      <c r="JYN3" s="139"/>
      <c r="JYO3" s="138"/>
      <c r="JYP3" s="137"/>
      <c r="JYQ3" s="137"/>
      <c r="JYR3" s="137"/>
      <c r="JYS3" s="137"/>
      <c r="JYT3" s="137"/>
      <c r="JYU3" s="137"/>
      <c r="JYV3" s="137"/>
      <c r="JYW3" s="139"/>
      <c r="JYX3" s="138"/>
      <c r="JYY3" s="137"/>
      <c r="JYZ3" s="137"/>
      <c r="JZA3" s="137"/>
      <c r="JZB3" s="137"/>
      <c r="JZC3" s="137"/>
      <c r="JZD3" s="137"/>
      <c r="JZE3" s="137"/>
      <c r="JZF3" s="139"/>
      <c r="JZG3" s="138"/>
      <c r="JZH3" s="137"/>
      <c r="JZI3" s="137"/>
      <c r="JZJ3" s="137"/>
      <c r="JZK3" s="137"/>
      <c r="JZL3" s="137"/>
      <c r="JZM3" s="137"/>
      <c r="JZN3" s="137"/>
      <c r="JZO3" s="139"/>
      <c r="JZP3" s="138"/>
      <c r="JZQ3" s="137"/>
      <c r="JZR3" s="137"/>
      <c r="JZS3" s="137"/>
      <c r="JZT3" s="137"/>
      <c r="JZU3" s="137"/>
      <c r="JZV3" s="137"/>
      <c r="JZW3" s="137"/>
      <c r="JZX3" s="139"/>
      <c r="JZY3" s="138"/>
      <c r="JZZ3" s="137"/>
      <c r="KAA3" s="137"/>
      <c r="KAB3" s="137"/>
      <c r="KAC3" s="137"/>
      <c r="KAD3" s="137"/>
      <c r="KAE3" s="137"/>
      <c r="KAF3" s="137"/>
      <c r="KAG3" s="139"/>
      <c r="KAH3" s="138"/>
      <c r="KAI3" s="137"/>
      <c r="KAJ3" s="137"/>
      <c r="KAK3" s="137"/>
      <c r="KAL3" s="137"/>
      <c r="KAM3" s="137"/>
      <c r="KAN3" s="137"/>
      <c r="KAO3" s="137"/>
      <c r="KAP3" s="139"/>
      <c r="KAQ3" s="138"/>
      <c r="KAR3" s="137"/>
      <c r="KAS3" s="137"/>
      <c r="KAT3" s="137"/>
      <c r="KAU3" s="137"/>
      <c r="KAV3" s="137"/>
      <c r="KAW3" s="137"/>
      <c r="KAX3" s="137"/>
      <c r="KAY3" s="139"/>
      <c r="KAZ3" s="138"/>
      <c r="KBA3" s="137"/>
      <c r="KBB3" s="137"/>
      <c r="KBC3" s="137"/>
      <c r="KBD3" s="137"/>
      <c r="KBE3" s="137"/>
      <c r="KBF3" s="137"/>
      <c r="KBG3" s="137"/>
      <c r="KBH3" s="139"/>
      <c r="KBI3" s="138"/>
      <c r="KBJ3" s="137"/>
      <c r="KBK3" s="137"/>
      <c r="KBL3" s="137"/>
      <c r="KBM3" s="137"/>
      <c r="KBN3" s="137"/>
      <c r="KBO3" s="137"/>
      <c r="KBP3" s="137"/>
      <c r="KBQ3" s="139"/>
      <c r="KBR3" s="138"/>
      <c r="KBS3" s="137"/>
      <c r="KBT3" s="137"/>
      <c r="KBU3" s="137"/>
      <c r="KBV3" s="137"/>
      <c r="KBW3" s="137"/>
      <c r="KBX3" s="137"/>
      <c r="KBY3" s="137"/>
      <c r="KBZ3" s="139"/>
      <c r="KCA3" s="138"/>
      <c r="KCB3" s="137"/>
      <c r="KCC3" s="137"/>
      <c r="KCD3" s="137"/>
      <c r="KCE3" s="137"/>
      <c r="KCF3" s="137"/>
      <c r="KCG3" s="137"/>
      <c r="KCH3" s="137"/>
      <c r="KCI3" s="139"/>
      <c r="KCJ3" s="138"/>
      <c r="KCK3" s="137"/>
      <c r="KCL3" s="137"/>
      <c r="KCM3" s="137"/>
      <c r="KCN3" s="137"/>
      <c r="KCO3" s="137"/>
      <c r="KCP3" s="137"/>
      <c r="KCQ3" s="137"/>
      <c r="KCR3" s="139"/>
      <c r="KCS3" s="138"/>
      <c r="KCT3" s="137"/>
      <c r="KCU3" s="137"/>
      <c r="KCV3" s="137"/>
      <c r="KCW3" s="137"/>
      <c r="KCX3" s="137"/>
      <c r="KCY3" s="137"/>
      <c r="KCZ3" s="137"/>
      <c r="KDA3" s="139"/>
      <c r="KDB3" s="138"/>
      <c r="KDC3" s="137"/>
      <c r="KDD3" s="137"/>
      <c r="KDE3" s="137"/>
      <c r="KDF3" s="137"/>
      <c r="KDG3" s="137"/>
      <c r="KDH3" s="137"/>
      <c r="KDI3" s="137"/>
      <c r="KDJ3" s="139"/>
      <c r="KDK3" s="138"/>
      <c r="KDL3" s="137"/>
      <c r="KDM3" s="137"/>
      <c r="KDN3" s="137"/>
      <c r="KDO3" s="137"/>
      <c r="KDP3" s="137"/>
      <c r="KDQ3" s="137"/>
      <c r="KDR3" s="137"/>
      <c r="KDS3" s="139"/>
      <c r="KDT3" s="138"/>
      <c r="KDU3" s="137"/>
      <c r="KDV3" s="137"/>
      <c r="KDW3" s="137"/>
      <c r="KDX3" s="137"/>
      <c r="KDY3" s="137"/>
      <c r="KDZ3" s="137"/>
      <c r="KEA3" s="137"/>
      <c r="KEB3" s="139"/>
      <c r="KEC3" s="138"/>
      <c r="KED3" s="137"/>
      <c r="KEE3" s="137"/>
      <c r="KEF3" s="137"/>
      <c r="KEG3" s="137"/>
      <c r="KEH3" s="137"/>
      <c r="KEI3" s="137"/>
      <c r="KEJ3" s="137"/>
      <c r="KEK3" s="139"/>
      <c r="KEL3" s="138"/>
      <c r="KEM3" s="137"/>
      <c r="KEN3" s="137"/>
      <c r="KEO3" s="137"/>
      <c r="KEP3" s="137"/>
      <c r="KEQ3" s="137"/>
      <c r="KER3" s="137"/>
      <c r="KES3" s="137"/>
      <c r="KET3" s="139"/>
      <c r="KEU3" s="138"/>
      <c r="KEV3" s="137"/>
      <c r="KEW3" s="137"/>
      <c r="KEX3" s="137"/>
      <c r="KEY3" s="137"/>
      <c r="KEZ3" s="137"/>
      <c r="KFA3" s="137"/>
      <c r="KFB3" s="137"/>
      <c r="KFC3" s="139"/>
      <c r="KFD3" s="138"/>
      <c r="KFE3" s="137"/>
      <c r="KFF3" s="137"/>
      <c r="KFG3" s="137"/>
      <c r="KFH3" s="137"/>
      <c r="KFI3" s="137"/>
      <c r="KFJ3" s="137"/>
      <c r="KFK3" s="137"/>
      <c r="KFL3" s="139"/>
      <c r="KFM3" s="138"/>
      <c r="KFN3" s="137"/>
      <c r="KFO3" s="137"/>
      <c r="KFP3" s="137"/>
      <c r="KFQ3" s="137"/>
      <c r="KFR3" s="137"/>
      <c r="KFS3" s="137"/>
      <c r="KFT3" s="137"/>
      <c r="KFU3" s="139"/>
      <c r="KFV3" s="138"/>
      <c r="KFW3" s="137"/>
      <c r="KFX3" s="137"/>
      <c r="KFY3" s="137"/>
      <c r="KFZ3" s="137"/>
      <c r="KGA3" s="137"/>
      <c r="KGB3" s="137"/>
      <c r="KGC3" s="137"/>
      <c r="KGD3" s="139"/>
      <c r="KGE3" s="138"/>
      <c r="KGF3" s="137"/>
      <c r="KGG3" s="137"/>
      <c r="KGH3" s="137"/>
      <c r="KGI3" s="137"/>
      <c r="KGJ3" s="137"/>
      <c r="KGK3" s="137"/>
      <c r="KGL3" s="137"/>
      <c r="KGM3" s="139"/>
      <c r="KGN3" s="138"/>
      <c r="KGO3" s="137"/>
      <c r="KGP3" s="137"/>
      <c r="KGQ3" s="137"/>
      <c r="KGR3" s="137"/>
      <c r="KGS3" s="137"/>
      <c r="KGT3" s="137"/>
      <c r="KGU3" s="137"/>
      <c r="KGV3" s="139"/>
      <c r="KGW3" s="138"/>
      <c r="KGX3" s="137"/>
      <c r="KGY3" s="137"/>
      <c r="KGZ3" s="137"/>
      <c r="KHA3" s="137"/>
      <c r="KHB3" s="137"/>
      <c r="KHC3" s="137"/>
      <c r="KHD3" s="137"/>
      <c r="KHE3" s="139"/>
      <c r="KHF3" s="138"/>
      <c r="KHG3" s="137"/>
      <c r="KHH3" s="137"/>
      <c r="KHI3" s="137"/>
      <c r="KHJ3" s="137"/>
      <c r="KHK3" s="137"/>
      <c r="KHL3" s="137"/>
      <c r="KHM3" s="137"/>
      <c r="KHN3" s="139"/>
      <c r="KHO3" s="138"/>
      <c r="KHP3" s="137"/>
      <c r="KHQ3" s="137"/>
      <c r="KHR3" s="137"/>
      <c r="KHS3" s="137"/>
      <c r="KHT3" s="137"/>
      <c r="KHU3" s="137"/>
      <c r="KHV3" s="137"/>
      <c r="KHW3" s="139"/>
      <c r="KHX3" s="138"/>
      <c r="KHY3" s="137"/>
      <c r="KHZ3" s="137"/>
      <c r="KIA3" s="137"/>
      <c r="KIB3" s="137"/>
      <c r="KIC3" s="137"/>
      <c r="KID3" s="137"/>
      <c r="KIE3" s="137"/>
      <c r="KIF3" s="139"/>
      <c r="KIG3" s="138"/>
      <c r="KIH3" s="137"/>
      <c r="KII3" s="137"/>
      <c r="KIJ3" s="137"/>
      <c r="KIK3" s="137"/>
      <c r="KIL3" s="137"/>
      <c r="KIM3" s="137"/>
      <c r="KIN3" s="137"/>
      <c r="KIO3" s="139"/>
      <c r="KIP3" s="138"/>
      <c r="KIQ3" s="137"/>
      <c r="KIR3" s="137"/>
      <c r="KIS3" s="137"/>
      <c r="KIT3" s="137"/>
      <c r="KIU3" s="137"/>
      <c r="KIV3" s="137"/>
      <c r="KIW3" s="137"/>
      <c r="KIX3" s="139"/>
      <c r="KIY3" s="138"/>
      <c r="KIZ3" s="137"/>
      <c r="KJA3" s="137"/>
      <c r="KJB3" s="137"/>
      <c r="KJC3" s="137"/>
      <c r="KJD3" s="137"/>
      <c r="KJE3" s="137"/>
      <c r="KJF3" s="137"/>
      <c r="KJG3" s="139"/>
      <c r="KJH3" s="138"/>
      <c r="KJI3" s="137"/>
      <c r="KJJ3" s="137"/>
      <c r="KJK3" s="137"/>
      <c r="KJL3" s="137"/>
      <c r="KJM3" s="137"/>
      <c r="KJN3" s="137"/>
      <c r="KJO3" s="137"/>
      <c r="KJP3" s="139"/>
      <c r="KJQ3" s="138"/>
      <c r="KJR3" s="137"/>
      <c r="KJS3" s="137"/>
      <c r="KJT3" s="137"/>
      <c r="KJU3" s="137"/>
      <c r="KJV3" s="137"/>
      <c r="KJW3" s="137"/>
      <c r="KJX3" s="137"/>
      <c r="KJY3" s="139"/>
      <c r="KJZ3" s="138"/>
      <c r="KKA3" s="137"/>
      <c r="KKB3" s="137"/>
      <c r="KKC3" s="137"/>
      <c r="KKD3" s="137"/>
      <c r="KKE3" s="137"/>
      <c r="KKF3" s="137"/>
      <c r="KKG3" s="137"/>
      <c r="KKH3" s="139"/>
      <c r="KKI3" s="138"/>
      <c r="KKJ3" s="137"/>
      <c r="KKK3" s="137"/>
      <c r="KKL3" s="137"/>
      <c r="KKM3" s="137"/>
      <c r="KKN3" s="137"/>
      <c r="KKO3" s="137"/>
      <c r="KKP3" s="137"/>
      <c r="KKQ3" s="139"/>
      <c r="KKR3" s="138"/>
      <c r="KKS3" s="137"/>
      <c r="KKT3" s="137"/>
      <c r="KKU3" s="137"/>
      <c r="KKV3" s="137"/>
      <c r="KKW3" s="137"/>
      <c r="KKX3" s="137"/>
      <c r="KKY3" s="137"/>
      <c r="KKZ3" s="139"/>
      <c r="KLA3" s="138"/>
      <c r="KLB3" s="137"/>
      <c r="KLC3" s="137"/>
      <c r="KLD3" s="137"/>
      <c r="KLE3" s="137"/>
      <c r="KLF3" s="137"/>
      <c r="KLG3" s="137"/>
      <c r="KLH3" s="137"/>
      <c r="KLI3" s="139"/>
      <c r="KLJ3" s="138"/>
      <c r="KLK3" s="137"/>
      <c r="KLL3" s="137"/>
      <c r="KLM3" s="137"/>
      <c r="KLN3" s="137"/>
      <c r="KLO3" s="137"/>
      <c r="KLP3" s="137"/>
      <c r="KLQ3" s="137"/>
      <c r="KLR3" s="139"/>
      <c r="KLS3" s="138"/>
      <c r="KLT3" s="137"/>
      <c r="KLU3" s="137"/>
      <c r="KLV3" s="137"/>
      <c r="KLW3" s="137"/>
      <c r="KLX3" s="137"/>
      <c r="KLY3" s="137"/>
      <c r="KLZ3" s="137"/>
      <c r="KMA3" s="139"/>
      <c r="KMB3" s="138"/>
      <c r="KMC3" s="137"/>
      <c r="KMD3" s="137"/>
      <c r="KME3" s="137"/>
      <c r="KMF3" s="137"/>
      <c r="KMG3" s="137"/>
      <c r="KMH3" s="137"/>
      <c r="KMI3" s="137"/>
      <c r="KMJ3" s="139"/>
      <c r="KMK3" s="138"/>
      <c r="KML3" s="137"/>
      <c r="KMM3" s="137"/>
      <c r="KMN3" s="137"/>
      <c r="KMO3" s="137"/>
      <c r="KMP3" s="137"/>
      <c r="KMQ3" s="137"/>
      <c r="KMR3" s="137"/>
      <c r="KMS3" s="139"/>
      <c r="KMT3" s="138"/>
      <c r="KMU3" s="137"/>
      <c r="KMV3" s="137"/>
      <c r="KMW3" s="137"/>
      <c r="KMX3" s="137"/>
      <c r="KMY3" s="137"/>
      <c r="KMZ3" s="137"/>
      <c r="KNA3" s="137"/>
      <c r="KNB3" s="139"/>
      <c r="KNC3" s="138"/>
      <c r="KND3" s="137"/>
      <c r="KNE3" s="137"/>
      <c r="KNF3" s="137"/>
      <c r="KNG3" s="137"/>
      <c r="KNH3" s="137"/>
      <c r="KNI3" s="137"/>
      <c r="KNJ3" s="137"/>
      <c r="KNK3" s="139"/>
      <c r="KNL3" s="138"/>
      <c r="KNM3" s="137"/>
      <c r="KNN3" s="137"/>
      <c r="KNO3" s="137"/>
      <c r="KNP3" s="137"/>
      <c r="KNQ3" s="137"/>
      <c r="KNR3" s="137"/>
      <c r="KNS3" s="137"/>
      <c r="KNT3" s="139"/>
      <c r="KNU3" s="138"/>
      <c r="KNV3" s="137"/>
      <c r="KNW3" s="137"/>
      <c r="KNX3" s="137"/>
      <c r="KNY3" s="137"/>
      <c r="KNZ3" s="137"/>
      <c r="KOA3" s="137"/>
      <c r="KOB3" s="137"/>
      <c r="KOC3" s="139"/>
      <c r="KOD3" s="138"/>
      <c r="KOE3" s="137"/>
      <c r="KOF3" s="137"/>
      <c r="KOG3" s="137"/>
      <c r="KOH3" s="137"/>
      <c r="KOI3" s="137"/>
      <c r="KOJ3" s="137"/>
      <c r="KOK3" s="137"/>
      <c r="KOL3" s="139"/>
      <c r="KOM3" s="138"/>
      <c r="KON3" s="137"/>
      <c r="KOO3" s="137"/>
      <c r="KOP3" s="137"/>
      <c r="KOQ3" s="137"/>
      <c r="KOR3" s="137"/>
      <c r="KOS3" s="137"/>
      <c r="KOT3" s="137"/>
      <c r="KOU3" s="139"/>
      <c r="KOV3" s="138"/>
      <c r="KOW3" s="137"/>
      <c r="KOX3" s="137"/>
      <c r="KOY3" s="137"/>
      <c r="KOZ3" s="137"/>
      <c r="KPA3" s="137"/>
      <c r="KPB3" s="137"/>
      <c r="KPC3" s="137"/>
      <c r="KPD3" s="139"/>
      <c r="KPE3" s="138"/>
      <c r="KPF3" s="137"/>
      <c r="KPG3" s="137"/>
      <c r="KPH3" s="137"/>
      <c r="KPI3" s="137"/>
      <c r="KPJ3" s="137"/>
      <c r="KPK3" s="137"/>
      <c r="KPL3" s="137"/>
      <c r="KPM3" s="139"/>
      <c r="KPN3" s="138"/>
      <c r="KPO3" s="137"/>
      <c r="KPP3" s="137"/>
      <c r="KPQ3" s="137"/>
      <c r="KPR3" s="137"/>
      <c r="KPS3" s="137"/>
      <c r="KPT3" s="137"/>
      <c r="KPU3" s="137"/>
      <c r="KPV3" s="139"/>
      <c r="KPW3" s="138"/>
      <c r="KPX3" s="137"/>
      <c r="KPY3" s="137"/>
      <c r="KPZ3" s="137"/>
      <c r="KQA3" s="137"/>
      <c r="KQB3" s="137"/>
      <c r="KQC3" s="137"/>
      <c r="KQD3" s="137"/>
      <c r="KQE3" s="139"/>
      <c r="KQF3" s="138"/>
      <c r="KQG3" s="137"/>
      <c r="KQH3" s="137"/>
      <c r="KQI3" s="137"/>
      <c r="KQJ3" s="137"/>
      <c r="KQK3" s="137"/>
      <c r="KQL3" s="137"/>
      <c r="KQM3" s="137"/>
      <c r="KQN3" s="139"/>
      <c r="KQO3" s="138"/>
      <c r="KQP3" s="137"/>
      <c r="KQQ3" s="137"/>
      <c r="KQR3" s="137"/>
      <c r="KQS3" s="137"/>
      <c r="KQT3" s="137"/>
      <c r="KQU3" s="137"/>
      <c r="KQV3" s="137"/>
      <c r="KQW3" s="139"/>
      <c r="KQX3" s="138"/>
      <c r="KQY3" s="137"/>
      <c r="KQZ3" s="137"/>
      <c r="KRA3" s="137"/>
      <c r="KRB3" s="137"/>
      <c r="KRC3" s="137"/>
      <c r="KRD3" s="137"/>
      <c r="KRE3" s="137"/>
      <c r="KRF3" s="139"/>
      <c r="KRG3" s="138"/>
      <c r="KRH3" s="137"/>
      <c r="KRI3" s="137"/>
      <c r="KRJ3" s="137"/>
      <c r="KRK3" s="137"/>
      <c r="KRL3" s="137"/>
      <c r="KRM3" s="137"/>
      <c r="KRN3" s="137"/>
      <c r="KRO3" s="139"/>
      <c r="KRP3" s="138"/>
      <c r="KRQ3" s="137"/>
      <c r="KRR3" s="137"/>
      <c r="KRS3" s="137"/>
      <c r="KRT3" s="137"/>
      <c r="KRU3" s="137"/>
      <c r="KRV3" s="137"/>
      <c r="KRW3" s="137"/>
      <c r="KRX3" s="139"/>
      <c r="KRY3" s="138"/>
      <c r="KRZ3" s="137"/>
      <c r="KSA3" s="137"/>
      <c r="KSB3" s="137"/>
      <c r="KSC3" s="137"/>
      <c r="KSD3" s="137"/>
      <c r="KSE3" s="137"/>
      <c r="KSF3" s="137"/>
      <c r="KSG3" s="139"/>
      <c r="KSH3" s="138"/>
      <c r="KSI3" s="137"/>
      <c r="KSJ3" s="137"/>
      <c r="KSK3" s="137"/>
      <c r="KSL3" s="137"/>
      <c r="KSM3" s="137"/>
      <c r="KSN3" s="137"/>
      <c r="KSO3" s="137"/>
      <c r="KSP3" s="139"/>
      <c r="KSQ3" s="138"/>
      <c r="KSR3" s="137"/>
      <c r="KSS3" s="137"/>
      <c r="KST3" s="137"/>
      <c r="KSU3" s="137"/>
      <c r="KSV3" s="137"/>
      <c r="KSW3" s="137"/>
      <c r="KSX3" s="137"/>
      <c r="KSY3" s="139"/>
      <c r="KSZ3" s="138"/>
      <c r="KTA3" s="137"/>
      <c r="KTB3" s="137"/>
      <c r="KTC3" s="137"/>
      <c r="KTD3" s="137"/>
      <c r="KTE3" s="137"/>
      <c r="KTF3" s="137"/>
      <c r="KTG3" s="137"/>
      <c r="KTH3" s="139"/>
      <c r="KTI3" s="138"/>
      <c r="KTJ3" s="137"/>
      <c r="KTK3" s="137"/>
      <c r="KTL3" s="137"/>
      <c r="KTM3" s="137"/>
      <c r="KTN3" s="137"/>
      <c r="KTO3" s="137"/>
      <c r="KTP3" s="137"/>
      <c r="KTQ3" s="139"/>
      <c r="KTR3" s="138"/>
      <c r="KTS3" s="137"/>
      <c r="KTT3" s="137"/>
      <c r="KTU3" s="137"/>
      <c r="KTV3" s="137"/>
      <c r="KTW3" s="137"/>
      <c r="KTX3" s="137"/>
      <c r="KTY3" s="137"/>
      <c r="KTZ3" s="139"/>
      <c r="KUA3" s="138"/>
      <c r="KUB3" s="137"/>
      <c r="KUC3" s="137"/>
      <c r="KUD3" s="137"/>
      <c r="KUE3" s="137"/>
      <c r="KUF3" s="137"/>
      <c r="KUG3" s="137"/>
      <c r="KUH3" s="137"/>
      <c r="KUI3" s="139"/>
      <c r="KUJ3" s="138"/>
      <c r="KUK3" s="137"/>
      <c r="KUL3" s="137"/>
      <c r="KUM3" s="137"/>
      <c r="KUN3" s="137"/>
      <c r="KUO3" s="137"/>
      <c r="KUP3" s="137"/>
      <c r="KUQ3" s="137"/>
      <c r="KUR3" s="139"/>
      <c r="KUS3" s="138"/>
      <c r="KUT3" s="137"/>
      <c r="KUU3" s="137"/>
      <c r="KUV3" s="137"/>
      <c r="KUW3" s="137"/>
      <c r="KUX3" s="137"/>
      <c r="KUY3" s="137"/>
      <c r="KUZ3" s="137"/>
      <c r="KVA3" s="139"/>
      <c r="KVB3" s="138"/>
      <c r="KVC3" s="137"/>
      <c r="KVD3" s="137"/>
      <c r="KVE3" s="137"/>
      <c r="KVF3" s="137"/>
      <c r="KVG3" s="137"/>
      <c r="KVH3" s="137"/>
      <c r="KVI3" s="137"/>
      <c r="KVJ3" s="139"/>
      <c r="KVK3" s="138"/>
      <c r="KVL3" s="137"/>
      <c r="KVM3" s="137"/>
      <c r="KVN3" s="137"/>
      <c r="KVO3" s="137"/>
      <c r="KVP3" s="137"/>
      <c r="KVQ3" s="137"/>
      <c r="KVR3" s="137"/>
      <c r="KVS3" s="139"/>
      <c r="KVT3" s="138"/>
      <c r="KVU3" s="137"/>
      <c r="KVV3" s="137"/>
      <c r="KVW3" s="137"/>
      <c r="KVX3" s="137"/>
      <c r="KVY3" s="137"/>
      <c r="KVZ3" s="137"/>
      <c r="KWA3" s="137"/>
      <c r="KWB3" s="139"/>
      <c r="KWC3" s="138"/>
      <c r="KWD3" s="137"/>
      <c r="KWE3" s="137"/>
      <c r="KWF3" s="137"/>
      <c r="KWG3" s="137"/>
      <c r="KWH3" s="137"/>
      <c r="KWI3" s="137"/>
      <c r="KWJ3" s="137"/>
      <c r="KWK3" s="139"/>
      <c r="KWL3" s="138"/>
      <c r="KWM3" s="137"/>
      <c r="KWN3" s="137"/>
      <c r="KWO3" s="137"/>
      <c r="KWP3" s="137"/>
      <c r="KWQ3" s="137"/>
      <c r="KWR3" s="137"/>
      <c r="KWS3" s="137"/>
      <c r="KWT3" s="139"/>
      <c r="KWU3" s="138"/>
      <c r="KWV3" s="137"/>
      <c r="KWW3" s="137"/>
      <c r="KWX3" s="137"/>
      <c r="KWY3" s="137"/>
      <c r="KWZ3" s="137"/>
      <c r="KXA3" s="137"/>
      <c r="KXB3" s="137"/>
      <c r="KXC3" s="139"/>
      <c r="KXD3" s="138"/>
      <c r="KXE3" s="137"/>
      <c r="KXF3" s="137"/>
      <c r="KXG3" s="137"/>
      <c r="KXH3" s="137"/>
      <c r="KXI3" s="137"/>
      <c r="KXJ3" s="137"/>
      <c r="KXK3" s="137"/>
      <c r="KXL3" s="139"/>
      <c r="KXM3" s="138"/>
      <c r="KXN3" s="137"/>
      <c r="KXO3" s="137"/>
      <c r="KXP3" s="137"/>
      <c r="KXQ3" s="137"/>
      <c r="KXR3" s="137"/>
      <c r="KXS3" s="137"/>
      <c r="KXT3" s="137"/>
      <c r="KXU3" s="139"/>
      <c r="KXV3" s="138"/>
      <c r="KXW3" s="137"/>
      <c r="KXX3" s="137"/>
      <c r="KXY3" s="137"/>
      <c r="KXZ3" s="137"/>
      <c r="KYA3" s="137"/>
      <c r="KYB3" s="137"/>
      <c r="KYC3" s="137"/>
      <c r="KYD3" s="139"/>
      <c r="KYE3" s="138"/>
      <c r="KYF3" s="137"/>
      <c r="KYG3" s="137"/>
      <c r="KYH3" s="137"/>
      <c r="KYI3" s="137"/>
      <c r="KYJ3" s="137"/>
      <c r="KYK3" s="137"/>
      <c r="KYL3" s="137"/>
      <c r="KYM3" s="139"/>
      <c r="KYN3" s="138"/>
      <c r="KYO3" s="137"/>
      <c r="KYP3" s="137"/>
      <c r="KYQ3" s="137"/>
      <c r="KYR3" s="137"/>
      <c r="KYS3" s="137"/>
      <c r="KYT3" s="137"/>
      <c r="KYU3" s="137"/>
      <c r="KYV3" s="139"/>
      <c r="KYW3" s="138"/>
      <c r="KYX3" s="137"/>
      <c r="KYY3" s="137"/>
      <c r="KYZ3" s="137"/>
      <c r="KZA3" s="137"/>
      <c r="KZB3" s="137"/>
      <c r="KZC3" s="137"/>
      <c r="KZD3" s="137"/>
      <c r="KZE3" s="139"/>
      <c r="KZF3" s="138"/>
      <c r="KZG3" s="137"/>
      <c r="KZH3" s="137"/>
      <c r="KZI3" s="137"/>
      <c r="KZJ3" s="137"/>
      <c r="KZK3" s="137"/>
      <c r="KZL3" s="137"/>
      <c r="KZM3" s="137"/>
      <c r="KZN3" s="139"/>
      <c r="KZO3" s="138"/>
      <c r="KZP3" s="137"/>
      <c r="KZQ3" s="137"/>
      <c r="KZR3" s="137"/>
      <c r="KZS3" s="137"/>
      <c r="KZT3" s="137"/>
      <c r="KZU3" s="137"/>
      <c r="KZV3" s="137"/>
      <c r="KZW3" s="139"/>
      <c r="KZX3" s="138"/>
      <c r="KZY3" s="137"/>
      <c r="KZZ3" s="137"/>
      <c r="LAA3" s="137"/>
      <c r="LAB3" s="137"/>
      <c r="LAC3" s="137"/>
      <c r="LAD3" s="137"/>
      <c r="LAE3" s="137"/>
      <c r="LAF3" s="139"/>
      <c r="LAG3" s="138"/>
      <c r="LAH3" s="137"/>
      <c r="LAI3" s="137"/>
      <c r="LAJ3" s="137"/>
      <c r="LAK3" s="137"/>
      <c r="LAL3" s="137"/>
      <c r="LAM3" s="137"/>
      <c r="LAN3" s="137"/>
      <c r="LAO3" s="139"/>
      <c r="LAP3" s="138"/>
      <c r="LAQ3" s="137"/>
      <c r="LAR3" s="137"/>
      <c r="LAS3" s="137"/>
      <c r="LAT3" s="137"/>
      <c r="LAU3" s="137"/>
      <c r="LAV3" s="137"/>
      <c r="LAW3" s="137"/>
      <c r="LAX3" s="139"/>
      <c r="LAY3" s="138"/>
      <c r="LAZ3" s="137"/>
      <c r="LBA3" s="137"/>
      <c r="LBB3" s="137"/>
      <c r="LBC3" s="137"/>
      <c r="LBD3" s="137"/>
      <c r="LBE3" s="137"/>
      <c r="LBF3" s="137"/>
      <c r="LBG3" s="139"/>
      <c r="LBH3" s="138"/>
      <c r="LBI3" s="137"/>
      <c r="LBJ3" s="137"/>
      <c r="LBK3" s="137"/>
      <c r="LBL3" s="137"/>
      <c r="LBM3" s="137"/>
      <c r="LBN3" s="137"/>
      <c r="LBO3" s="137"/>
      <c r="LBP3" s="139"/>
      <c r="LBQ3" s="138"/>
      <c r="LBR3" s="137"/>
      <c r="LBS3" s="137"/>
      <c r="LBT3" s="137"/>
      <c r="LBU3" s="137"/>
      <c r="LBV3" s="137"/>
      <c r="LBW3" s="137"/>
      <c r="LBX3" s="137"/>
      <c r="LBY3" s="139"/>
      <c r="LBZ3" s="138"/>
      <c r="LCA3" s="137"/>
      <c r="LCB3" s="137"/>
      <c r="LCC3" s="137"/>
      <c r="LCD3" s="137"/>
      <c r="LCE3" s="137"/>
      <c r="LCF3" s="137"/>
      <c r="LCG3" s="137"/>
      <c r="LCH3" s="139"/>
      <c r="LCI3" s="138"/>
      <c r="LCJ3" s="137"/>
      <c r="LCK3" s="137"/>
      <c r="LCL3" s="137"/>
      <c r="LCM3" s="137"/>
      <c r="LCN3" s="137"/>
      <c r="LCO3" s="137"/>
      <c r="LCP3" s="137"/>
      <c r="LCQ3" s="139"/>
      <c r="LCR3" s="138"/>
      <c r="LCS3" s="137"/>
      <c r="LCT3" s="137"/>
      <c r="LCU3" s="137"/>
      <c r="LCV3" s="137"/>
      <c r="LCW3" s="137"/>
      <c r="LCX3" s="137"/>
      <c r="LCY3" s="137"/>
      <c r="LCZ3" s="139"/>
      <c r="LDA3" s="138"/>
      <c r="LDB3" s="137"/>
      <c r="LDC3" s="137"/>
      <c r="LDD3" s="137"/>
      <c r="LDE3" s="137"/>
      <c r="LDF3" s="137"/>
      <c r="LDG3" s="137"/>
      <c r="LDH3" s="137"/>
      <c r="LDI3" s="139"/>
      <c r="LDJ3" s="138"/>
      <c r="LDK3" s="137"/>
      <c r="LDL3" s="137"/>
      <c r="LDM3" s="137"/>
      <c r="LDN3" s="137"/>
      <c r="LDO3" s="137"/>
      <c r="LDP3" s="137"/>
      <c r="LDQ3" s="137"/>
      <c r="LDR3" s="139"/>
      <c r="LDS3" s="138"/>
      <c r="LDT3" s="137"/>
      <c r="LDU3" s="137"/>
      <c r="LDV3" s="137"/>
      <c r="LDW3" s="137"/>
      <c r="LDX3" s="137"/>
      <c r="LDY3" s="137"/>
      <c r="LDZ3" s="137"/>
      <c r="LEA3" s="139"/>
      <c r="LEB3" s="138"/>
      <c r="LEC3" s="137"/>
      <c r="LED3" s="137"/>
      <c r="LEE3" s="137"/>
      <c r="LEF3" s="137"/>
      <c r="LEG3" s="137"/>
      <c r="LEH3" s="137"/>
      <c r="LEI3" s="137"/>
      <c r="LEJ3" s="139"/>
      <c r="LEK3" s="138"/>
      <c r="LEL3" s="137"/>
      <c r="LEM3" s="137"/>
      <c r="LEN3" s="137"/>
      <c r="LEO3" s="137"/>
      <c r="LEP3" s="137"/>
      <c r="LEQ3" s="137"/>
      <c r="LER3" s="137"/>
      <c r="LES3" s="139"/>
      <c r="LET3" s="138"/>
      <c r="LEU3" s="137"/>
      <c r="LEV3" s="137"/>
      <c r="LEW3" s="137"/>
      <c r="LEX3" s="137"/>
      <c r="LEY3" s="137"/>
      <c r="LEZ3" s="137"/>
      <c r="LFA3" s="137"/>
      <c r="LFB3" s="139"/>
      <c r="LFC3" s="138"/>
      <c r="LFD3" s="137"/>
      <c r="LFE3" s="137"/>
      <c r="LFF3" s="137"/>
      <c r="LFG3" s="137"/>
      <c r="LFH3" s="137"/>
      <c r="LFI3" s="137"/>
      <c r="LFJ3" s="137"/>
      <c r="LFK3" s="139"/>
      <c r="LFL3" s="138"/>
      <c r="LFM3" s="137"/>
      <c r="LFN3" s="137"/>
      <c r="LFO3" s="137"/>
      <c r="LFP3" s="137"/>
      <c r="LFQ3" s="137"/>
      <c r="LFR3" s="137"/>
      <c r="LFS3" s="137"/>
      <c r="LFT3" s="139"/>
      <c r="LFU3" s="138"/>
      <c r="LFV3" s="137"/>
      <c r="LFW3" s="137"/>
      <c r="LFX3" s="137"/>
      <c r="LFY3" s="137"/>
      <c r="LFZ3" s="137"/>
      <c r="LGA3" s="137"/>
      <c r="LGB3" s="137"/>
      <c r="LGC3" s="139"/>
      <c r="LGD3" s="138"/>
      <c r="LGE3" s="137"/>
      <c r="LGF3" s="137"/>
      <c r="LGG3" s="137"/>
      <c r="LGH3" s="137"/>
      <c r="LGI3" s="137"/>
      <c r="LGJ3" s="137"/>
      <c r="LGK3" s="137"/>
      <c r="LGL3" s="139"/>
      <c r="LGM3" s="138"/>
      <c r="LGN3" s="137"/>
      <c r="LGO3" s="137"/>
      <c r="LGP3" s="137"/>
      <c r="LGQ3" s="137"/>
      <c r="LGR3" s="137"/>
      <c r="LGS3" s="137"/>
      <c r="LGT3" s="137"/>
      <c r="LGU3" s="139"/>
      <c r="LGV3" s="138"/>
      <c r="LGW3" s="137"/>
      <c r="LGX3" s="137"/>
      <c r="LGY3" s="137"/>
      <c r="LGZ3" s="137"/>
      <c r="LHA3" s="137"/>
      <c r="LHB3" s="137"/>
      <c r="LHC3" s="137"/>
      <c r="LHD3" s="139"/>
      <c r="LHE3" s="138"/>
      <c r="LHF3" s="137"/>
      <c r="LHG3" s="137"/>
      <c r="LHH3" s="137"/>
      <c r="LHI3" s="137"/>
      <c r="LHJ3" s="137"/>
      <c r="LHK3" s="137"/>
      <c r="LHL3" s="137"/>
      <c r="LHM3" s="139"/>
      <c r="LHN3" s="138"/>
      <c r="LHO3" s="137"/>
      <c r="LHP3" s="137"/>
      <c r="LHQ3" s="137"/>
      <c r="LHR3" s="137"/>
      <c r="LHS3" s="137"/>
      <c r="LHT3" s="137"/>
      <c r="LHU3" s="137"/>
      <c r="LHV3" s="139"/>
      <c r="LHW3" s="138"/>
      <c r="LHX3" s="137"/>
      <c r="LHY3" s="137"/>
      <c r="LHZ3" s="137"/>
      <c r="LIA3" s="137"/>
      <c r="LIB3" s="137"/>
      <c r="LIC3" s="137"/>
      <c r="LID3" s="137"/>
      <c r="LIE3" s="139"/>
      <c r="LIF3" s="138"/>
      <c r="LIG3" s="137"/>
      <c r="LIH3" s="137"/>
      <c r="LII3" s="137"/>
      <c r="LIJ3" s="137"/>
      <c r="LIK3" s="137"/>
      <c r="LIL3" s="137"/>
      <c r="LIM3" s="137"/>
      <c r="LIN3" s="139"/>
      <c r="LIO3" s="138"/>
      <c r="LIP3" s="137"/>
      <c r="LIQ3" s="137"/>
      <c r="LIR3" s="137"/>
      <c r="LIS3" s="137"/>
      <c r="LIT3" s="137"/>
      <c r="LIU3" s="137"/>
      <c r="LIV3" s="137"/>
      <c r="LIW3" s="139"/>
      <c r="LIX3" s="138"/>
      <c r="LIY3" s="137"/>
      <c r="LIZ3" s="137"/>
      <c r="LJA3" s="137"/>
      <c r="LJB3" s="137"/>
      <c r="LJC3" s="137"/>
      <c r="LJD3" s="137"/>
      <c r="LJE3" s="137"/>
      <c r="LJF3" s="139"/>
      <c r="LJG3" s="138"/>
      <c r="LJH3" s="137"/>
      <c r="LJI3" s="137"/>
      <c r="LJJ3" s="137"/>
      <c r="LJK3" s="137"/>
      <c r="LJL3" s="137"/>
      <c r="LJM3" s="137"/>
      <c r="LJN3" s="137"/>
      <c r="LJO3" s="139"/>
      <c r="LJP3" s="138"/>
      <c r="LJQ3" s="137"/>
      <c r="LJR3" s="137"/>
      <c r="LJS3" s="137"/>
      <c r="LJT3" s="137"/>
      <c r="LJU3" s="137"/>
      <c r="LJV3" s="137"/>
      <c r="LJW3" s="137"/>
      <c r="LJX3" s="139"/>
      <c r="LJY3" s="138"/>
      <c r="LJZ3" s="137"/>
      <c r="LKA3" s="137"/>
      <c r="LKB3" s="137"/>
      <c r="LKC3" s="137"/>
      <c r="LKD3" s="137"/>
      <c r="LKE3" s="137"/>
      <c r="LKF3" s="137"/>
      <c r="LKG3" s="139"/>
      <c r="LKH3" s="138"/>
      <c r="LKI3" s="137"/>
      <c r="LKJ3" s="137"/>
      <c r="LKK3" s="137"/>
      <c r="LKL3" s="137"/>
      <c r="LKM3" s="137"/>
      <c r="LKN3" s="137"/>
      <c r="LKO3" s="137"/>
      <c r="LKP3" s="139"/>
      <c r="LKQ3" s="138"/>
      <c r="LKR3" s="137"/>
      <c r="LKS3" s="137"/>
      <c r="LKT3" s="137"/>
      <c r="LKU3" s="137"/>
      <c r="LKV3" s="137"/>
      <c r="LKW3" s="137"/>
      <c r="LKX3" s="137"/>
      <c r="LKY3" s="139"/>
      <c r="LKZ3" s="138"/>
      <c r="LLA3" s="137"/>
      <c r="LLB3" s="137"/>
      <c r="LLC3" s="137"/>
      <c r="LLD3" s="137"/>
      <c r="LLE3" s="137"/>
      <c r="LLF3" s="137"/>
      <c r="LLG3" s="137"/>
      <c r="LLH3" s="139"/>
      <c r="LLI3" s="138"/>
      <c r="LLJ3" s="137"/>
      <c r="LLK3" s="137"/>
      <c r="LLL3" s="137"/>
      <c r="LLM3" s="137"/>
      <c r="LLN3" s="137"/>
      <c r="LLO3" s="137"/>
      <c r="LLP3" s="137"/>
      <c r="LLQ3" s="139"/>
      <c r="LLR3" s="138"/>
      <c r="LLS3" s="137"/>
      <c r="LLT3" s="137"/>
      <c r="LLU3" s="137"/>
      <c r="LLV3" s="137"/>
      <c r="LLW3" s="137"/>
      <c r="LLX3" s="137"/>
      <c r="LLY3" s="137"/>
      <c r="LLZ3" s="139"/>
      <c r="LMA3" s="138"/>
      <c r="LMB3" s="137"/>
      <c r="LMC3" s="137"/>
      <c r="LMD3" s="137"/>
      <c r="LME3" s="137"/>
      <c r="LMF3" s="137"/>
      <c r="LMG3" s="137"/>
      <c r="LMH3" s="137"/>
      <c r="LMI3" s="139"/>
      <c r="LMJ3" s="138"/>
      <c r="LMK3" s="137"/>
      <c r="LML3" s="137"/>
      <c r="LMM3" s="137"/>
      <c r="LMN3" s="137"/>
      <c r="LMO3" s="137"/>
      <c r="LMP3" s="137"/>
      <c r="LMQ3" s="137"/>
      <c r="LMR3" s="139"/>
      <c r="LMS3" s="138"/>
      <c r="LMT3" s="137"/>
      <c r="LMU3" s="137"/>
      <c r="LMV3" s="137"/>
      <c r="LMW3" s="137"/>
      <c r="LMX3" s="137"/>
      <c r="LMY3" s="137"/>
      <c r="LMZ3" s="137"/>
      <c r="LNA3" s="139"/>
      <c r="LNB3" s="138"/>
      <c r="LNC3" s="137"/>
      <c r="LND3" s="137"/>
      <c r="LNE3" s="137"/>
      <c r="LNF3" s="137"/>
      <c r="LNG3" s="137"/>
      <c r="LNH3" s="137"/>
      <c r="LNI3" s="137"/>
      <c r="LNJ3" s="139"/>
      <c r="LNK3" s="138"/>
      <c r="LNL3" s="137"/>
      <c r="LNM3" s="137"/>
      <c r="LNN3" s="137"/>
      <c r="LNO3" s="137"/>
      <c r="LNP3" s="137"/>
      <c r="LNQ3" s="137"/>
      <c r="LNR3" s="137"/>
      <c r="LNS3" s="139"/>
      <c r="LNT3" s="138"/>
      <c r="LNU3" s="137"/>
      <c r="LNV3" s="137"/>
      <c r="LNW3" s="137"/>
      <c r="LNX3" s="137"/>
      <c r="LNY3" s="137"/>
      <c r="LNZ3" s="137"/>
      <c r="LOA3" s="137"/>
      <c r="LOB3" s="139"/>
      <c r="LOC3" s="138"/>
      <c r="LOD3" s="137"/>
      <c r="LOE3" s="137"/>
      <c r="LOF3" s="137"/>
      <c r="LOG3" s="137"/>
      <c r="LOH3" s="137"/>
      <c r="LOI3" s="137"/>
      <c r="LOJ3" s="137"/>
      <c r="LOK3" s="139"/>
      <c r="LOL3" s="138"/>
      <c r="LOM3" s="137"/>
      <c r="LON3" s="137"/>
      <c r="LOO3" s="137"/>
      <c r="LOP3" s="137"/>
      <c r="LOQ3" s="137"/>
      <c r="LOR3" s="137"/>
      <c r="LOS3" s="137"/>
      <c r="LOT3" s="139"/>
      <c r="LOU3" s="138"/>
      <c r="LOV3" s="137"/>
      <c r="LOW3" s="137"/>
      <c r="LOX3" s="137"/>
      <c r="LOY3" s="137"/>
      <c r="LOZ3" s="137"/>
      <c r="LPA3" s="137"/>
      <c r="LPB3" s="137"/>
      <c r="LPC3" s="139"/>
      <c r="LPD3" s="138"/>
      <c r="LPE3" s="137"/>
      <c r="LPF3" s="137"/>
      <c r="LPG3" s="137"/>
      <c r="LPH3" s="137"/>
      <c r="LPI3" s="137"/>
      <c r="LPJ3" s="137"/>
      <c r="LPK3" s="137"/>
      <c r="LPL3" s="139"/>
      <c r="LPM3" s="138"/>
      <c r="LPN3" s="137"/>
      <c r="LPO3" s="137"/>
      <c r="LPP3" s="137"/>
      <c r="LPQ3" s="137"/>
      <c r="LPR3" s="137"/>
      <c r="LPS3" s="137"/>
      <c r="LPT3" s="137"/>
      <c r="LPU3" s="139"/>
      <c r="LPV3" s="138"/>
      <c r="LPW3" s="137"/>
      <c r="LPX3" s="137"/>
      <c r="LPY3" s="137"/>
      <c r="LPZ3" s="137"/>
      <c r="LQA3" s="137"/>
      <c r="LQB3" s="137"/>
      <c r="LQC3" s="137"/>
      <c r="LQD3" s="139"/>
      <c r="LQE3" s="138"/>
      <c r="LQF3" s="137"/>
      <c r="LQG3" s="137"/>
      <c r="LQH3" s="137"/>
      <c r="LQI3" s="137"/>
      <c r="LQJ3" s="137"/>
      <c r="LQK3" s="137"/>
      <c r="LQL3" s="137"/>
      <c r="LQM3" s="139"/>
      <c r="LQN3" s="138"/>
      <c r="LQO3" s="137"/>
      <c r="LQP3" s="137"/>
      <c r="LQQ3" s="137"/>
      <c r="LQR3" s="137"/>
      <c r="LQS3" s="137"/>
      <c r="LQT3" s="137"/>
      <c r="LQU3" s="137"/>
      <c r="LQV3" s="139"/>
      <c r="LQW3" s="138"/>
      <c r="LQX3" s="137"/>
      <c r="LQY3" s="137"/>
      <c r="LQZ3" s="137"/>
      <c r="LRA3" s="137"/>
      <c r="LRB3" s="137"/>
      <c r="LRC3" s="137"/>
      <c r="LRD3" s="137"/>
      <c r="LRE3" s="139"/>
      <c r="LRF3" s="138"/>
      <c r="LRG3" s="137"/>
      <c r="LRH3" s="137"/>
      <c r="LRI3" s="137"/>
      <c r="LRJ3" s="137"/>
      <c r="LRK3" s="137"/>
      <c r="LRL3" s="137"/>
      <c r="LRM3" s="137"/>
      <c r="LRN3" s="139"/>
      <c r="LRO3" s="138"/>
      <c r="LRP3" s="137"/>
      <c r="LRQ3" s="137"/>
      <c r="LRR3" s="137"/>
      <c r="LRS3" s="137"/>
      <c r="LRT3" s="137"/>
      <c r="LRU3" s="137"/>
      <c r="LRV3" s="137"/>
      <c r="LRW3" s="139"/>
      <c r="LRX3" s="138"/>
      <c r="LRY3" s="137"/>
      <c r="LRZ3" s="137"/>
      <c r="LSA3" s="137"/>
      <c r="LSB3" s="137"/>
      <c r="LSC3" s="137"/>
      <c r="LSD3" s="137"/>
      <c r="LSE3" s="137"/>
      <c r="LSF3" s="139"/>
      <c r="LSG3" s="138"/>
      <c r="LSH3" s="137"/>
      <c r="LSI3" s="137"/>
      <c r="LSJ3" s="137"/>
      <c r="LSK3" s="137"/>
      <c r="LSL3" s="137"/>
      <c r="LSM3" s="137"/>
      <c r="LSN3" s="137"/>
      <c r="LSO3" s="139"/>
      <c r="LSP3" s="138"/>
      <c r="LSQ3" s="137"/>
      <c r="LSR3" s="137"/>
      <c r="LSS3" s="137"/>
      <c r="LST3" s="137"/>
      <c r="LSU3" s="137"/>
      <c r="LSV3" s="137"/>
      <c r="LSW3" s="137"/>
      <c r="LSX3" s="139"/>
      <c r="LSY3" s="138"/>
      <c r="LSZ3" s="137"/>
      <c r="LTA3" s="137"/>
      <c r="LTB3" s="137"/>
      <c r="LTC3" s="137"/>
      <c r="LTD3" s="137"/>
      <c r="LTE3" s="137"/>
      <c r="LTF3" s="137"/>
      <c r="LTG3" s="139"/>
      <c r="LTH3" s="138"/>
      <c r="LTI3" s="137"/>
      <c r="LTJ3" s="137"/>
      <c r="LTK3" s="137"/>
      <c r="LTL3" s="137"/>
      <c r="LTM3" s="137"/>
      <c r="LTN3" s="137"/>
      <c r="LTO3" s="137"/>
      <c r="LTP3" s="139"/>
      <c r="LTQ3" s="138"/>
      <c r="LTR3" s="137"/>
      <c r="LTS3" s="137"/>
      <c r="LTT3" s="137"/>
      <c r="LTU3" s="137"/>
      <c r="LTV3" s="137"/>
      <c r="LTW3" s="137"/>
      <c r="LTX3" s="137"/>
      <c r="LTY3" s="139"/>
      <c r="LTZ3" s="138"/>
      <c r="LUA3" s="137"/>
      <c r="LUB3" s="137"/>
      <c r="LUC3" s="137"/>
      <c r="LUD3" s="137"/>
      <c r="LUE3" s="137"/>
      <c r="LUF3" s="137"/>
      <c r="LUG3" s="137"/>
      <c r="LUH3" s="139"/>
      <c r="LUI3" s="138"/>
      <c r="LUJ3" s="137"/>
      <c r="LUK3" s="137"/>
      <c r="LUL3" s="137"/>
      <c r="LUM3" s="137"/>
      <c r="LUN3" s="137"/>
      <c r="LUO3" s="137"/>
      <c r="LUP3" s="137"/>
      <c r="LUQ3" s="139"/>
      <c r="LUR3" s="138"/>
      <c r="LUS3" s="137"/>
      <c r="LUT3" s="137"/>
      <c r="LUU3" s="137"/>
      <c r="LUV3" s="137"/>
      <c r="LUW3" s="137"/>
      <c r="LUX3" s="137"/>
      <c r="LUY3" s="137"/>
      <c r="LUZ3" s="139"/>
      <c r="LVA3" s="138"/>
      <c r="LVB3" s="137"/>
      <c r="LVC3" s="137"/>
      <c r="LVD3" s="137"/>
      <c r="LVE3" s="137"/>
      <c r="LVF3" s="137"/>
      <c r="LVG3" s="137"/>
      <c r="LVH3" s="137"/>
      <c r="LVI3" s="139"/>
      <c r="LVJ3" s="138"/>
      <c r="LVK3" s="137"/>
      <c r="LVL3" s="137"/>
      <c r="LVM3" s="137"/>
      <c r="LVN3" s="137"/>
      <c r="LVO3" s="137"/>
      <c r="LVP3" s="137"/>
      <c r="LVQ3" s="137"/>
      <c r="LVR3" s="139"/>
      <c r="LVS3" s="138"/>
      <c r="LVT3" s="137"/>
      <c r="LVU3" s="137"/>
      <c r="LVV3" s="137"/>
      <c r="LVW3" s="137"/>
      <c r="LVX3" s="137"/>
      <c r="LVY3" s="137"/>
      <c r="LVZ3" s="137"/>
      <c r="LWA3" s="139"/>
      <c r="LWB3" s="138"/>
      <c r="LWC3" s="137"/>
      <c r="LWD3" s="137"/>
      <c r="LWE3" s="137"/>
      <c r="LWF3" s="137"/>
      <c r="LWG3" s="137"/>
      <c r="LWH3" s="137"/>
      <c r="LWI3" s="137"/>
      <c r="LWJ3" s="139"/>
      <c r="LWK3" s="138"/>
      <c r="LWL3" s="137"/>
      <c r="LWM3" s="137"/>
      <c r="LWN3" s="137"/>
      <c r="LWO3" s="137"/>
      <c r="LWP3" s="137"/>
      <c r="LWQ3" s="137"/>
      <c r="LWR3" s="137"/>
      <c r="LWS3" s="139"/>
      <c r="LWT3" s="138"/>
      <c r="LWU3" s="137"/>
      <c r="LWV3" s="137"/>
      <c r="LWW3" s="137"/>
      <c r="LWX3" s="137"/>
      <c r="LWY3" s="137"/>
      <c r="LWZ3" s="137"/>
      <c r="LXA3" s="137"/>
      <c r="LXB3" s="139"/>
      <c r="LXC3" s="138"/>
      <c r="LXD3" s="137"/>
      <c r="LXE3" s="137"/>
      <c r="LXF3" s="137"/>
      <c r="LXG3" s="137"/>
      <c r="LXH3" s="137"/>
      <c r="LXI3" s="137"/>
      <c r="LXJ3" s="137"/>
      <c r="LXK3" s="139"/>
      <c r="LXL3" s="138"/>
      <c r="LXM3" s="137"/>
      <c r="LXN3" s="137"/>
      <c r="LXO3" s="137"/>
      <c r="LXP3" s="137"/>
      <c r="LXQ3" s="137"/>
      <c r="LXR3" s="137"/>
      <c r="LXS3" s="137"/>
      <c r="LXT3" s="139"/>
      <c r="LXU3" s="138"/>
      <c r="LXV3" s="137"/>
      <c r="LXW3" s="137"/>
      <c r="LXX3" s="137"/>
      <c r="LXY3" s="137"/>
      <c r="LXZ3" s="137"/>
      <c r="LYA3" s="137"/>
      <c r="LYB3" s="137"/>
      <c r="LYC3" s="139"/>
      <c r="LYD3" s="138"/>
      <c r="LYE3" s="137"/>
      <c r="LYF3" s="137"/>
      <c r="LYG3" s="137"/>
      <c r="LYH3" s="137"/>
      <c r="LYI3" s="137"/>
      <c r="LYJ3" s="137"/>
      <c r="LYK3" s="137"/>
      <c r="LYL3" s="139"/>
      <c r="LYM3" s="138"/>
      <c r="LYN3" s="137"/>
      <c r="LYO3" s="137"/>
      <c r="LYP3" s="137"/>
      <c r="LYQ3" s="137"/>
      <c r="LYR3" s="137"/>
      <c r="LYS3" s="137"/>
      <c r="LYT3" s="137"/>
      <c r="LYU3" s="139"/>
      <c r="LYV3" s="138"/>
      <c r="LYW3" s="137"/>
      <c r="LYX3" s="137"/>
      <c r="LYY3" s="137"/>
      <c r="LYZ3" s="137"/>
      <c r="LZA3" s="137"/>
      <c r="LZB3" s="137"/>
      <c r="LZC3" s="137"/>
      <c r="LZD3" s="139"/>
      <c r="LZE3" s="138"/>
      <c r="LZF3" s="137"/>
      <c r="LZG3" s="137"/>
      <c r="LZH3" s="137"/>
      <c r="LZI3" s="137"/>
      <c r="LZJ3" s="137"/>
      <c r="LZK3" s="137"/>
      <c r="LZL3" s="137"/>
      <c r="LZM3" s="139"/>
      <c r="LZN3" s="138"/>
      <c r="LZO3" s="137"/>
      <c r="LZP3" s="137"/>
      <c r="LZQ3" s="137"/>
      <c r="LZR3" s="137"/>
      <c r="LZS3" s="137"/>
      <c r="LZT3" s="137"/>
      <c r="LZU3" s="137"/>
      <c r="LZV3" s="139"/>
      <c r="LZW3" s="138"/>
      <c r="LZX3" s="137"/>
      <c r="LZY3" s="137"/>
      <c r="LZZ3" s="137"/>
      <c r="MAA3" s="137"/>
      <c r="MAB3" s="137"/>
      <c r="MAC3" s="137"/>
      <c r="MAD3" s="137"/>
      <c r="MAE3" s="139"/>
      <c r="MAF3" s="138"/>
      <c r="MAG3" s="137"/>
      <c r="MAH3" s="137"/>
      <c r="MAI3" s="137"/>
      <c r="MAJ3" s="137"/>
      <c r="MAK3" s="137"/>
      <c r="MAL3" s="137"/>
      <c r="MAM3" s="137"/>
      <c r="MAN3" s="139"/>
      <c r="MAO3" s="138"/>
      <c r="MAP3" s="137"/>
      <c r="MAQ3" s="137"/>
      <c r="MAR3" s="137"/>
      <c r="MAS3" s="137"/>
      <c r="MAT3" s="137"/>
      <c r="MAU3" s="137"/>
      <c r="MAV3" s="137"/>
      <c r="MAW3" s="139"/>
      <c r="MAX3" s="138"/>
      <c r="MAY3" s="137"/>
      <c r="MAZ3" s="137"/>
      <c r="MBA3" s="137"/>
      <c r="MBB3" s="137"/>
      <c r="MBC3" s="137"/>
      <c r="MBD3" s="137"/>
      <c r="MBE3" s="137"/>
      <c r="MBF3" s="139"/>
      <c r="MBG3" s="138"/>
      <c r="MBH3" s="137"/>
      <c r="MBI3" s="137"/>
      <c r="MBJ3" s="137"/>
      <c r="MBK3" s="137"/>
      <c r="MBL3" s="137"/>
      <c r="MBM3" s="137"/>
      <c r="MBN3" s="137"/>
      <c r="MBO3" s="139"/>
      <c r="MBP3" s="138"/>
      <c r="MBQ3" s="137"/>
      <c r="MBR3" s="137"/>
      <c r="MBS3" s="137"/>
      <c r="MBT3" s="137"/>
      <c r="MBU3" s="137"/>
      <c r="MBV3" s="137"/>
      <c r="MBW3" s="137"/>
      <c r="MBX3" s="139"/>
      <c r="MBY3" s="138"/>
      <c r="MBZ3" s="137"/>
      <c r="MCA3" s="137"/>
      <c r="MCB3" s="137"/>
      <c r="MCC3" s="137"/>
      <c r="MCD3" s="137"/>
      <c r="MCE3" s="137"/>
      <c r="MCF3" s="137"/>
      <c r="MCG3" s="139"/>
      <c r="MCH3" s="138"/>
      <c r="MCI3" s="137"/>
      <c r="MCJ3" s="137"/>
      <c r="MCK3" s="137"/>
      <c r="MCL3" s="137"/>
      <c r="MCM3" s="137"/>
      <c r="MCN3" s="137"/>
      <c r="MCO3" s="137"/>
      <c r="MCP3" s="139"/>
      <c r="MCQ3" s="138"/>
      <c r="MCR3" s="137"/>
      <c r="MCS3" s="137"/>
      <c r="MCT3" s="137"/>
      <c r="MCU3" s="137"/>
      <c r="MCV3" s="137"/>
      <c r="MCW3" s="137"/>
      <c r="MCX3" s="137"/>
      <c r="MCY3" s="139"/>
      <c r="MCZ3" s="138"/>
      <c r="MDA3" s="137"/>
      <c r="MDB3" s="137"/>
      <c r="MDC3" s="137"/>
      <c r="MDD3" s="137"/>
      <c r="MDE3" s="137"/>
      <c r="MDF3" s="137"/>
      <c r="MDG3" s="137"/>
      <c r="MDH3" s="139"/>
      <c r="MDI3" s="138"/>
      <c r="MDJ3" s="137"/>
      <c r="MDK3" s="137"/>
      <c r="MDL3" s="137"/>
      <c r="MDM3" s="137"/>
      <c r="MDN3" s="137"/>
      <c r="MDO3" s="137"/>
      <c r="MDP3" s="137"/>
      <c r="MDQ3" s="139"/>
      <c r="MDR3" s="138"/>
      <c r="MDS3" s="137"/>
      <c r="MDT3" s="137"/>
      <c r="MDU3" s="137"/>
      <c r="MDV3" s="137"/>
      <c r="MDW3" s="137"/>
      <c r="MDX3" s="137"/>
      <c r="MDY3" s="137"/>
      <c r="MDZ3" s="139"/>
      <c r="MEA3" s="138"/>
      <c r="MEB3" s="137"/>
      <c r="MEC3" s="137"/>
      <c r="MED3" s="137"/>
      <c r="MEE3" s="137"/>
      <c r="MEF3" s="137"/>
      <c r="MEG3" s="137"/>
      <c r="MEH3" s="137"/>
      <c r="MEI3" s="139"/>
      <c r="MEJ3" s="138"/>
      <c r="MEK3" s="137"/>
      <c r="MEL3" s="137"/>
      <c r="MEM3" s="137"/>
      <c r="MEN3" s="137"/>
      <c r="MEO3" s="137"/>
      <c r="MEP3" s="137"/>
      <c r="MEQ3" s="137"/>
      <c r="MER3" s="139"/>
      <c r="MES3" s="138"/>
      <c r="MET3" s="137"/>
      <c r="MEU3" s="137"/>
      <c r="MEV3" s="137"/>
      <c r="MEW3" s="137"/>
      <c r="MEX3" s="137"/>
      <c r="MEY3" s="137"/>
      <c r="MEZ3" s="137"/>
      <c r="MFA3" s="139"/>
      <c r="MFB3" s="138"/>
      <c r="MFC3" s="137"/>
      <c r="MFD3" s="137"/>
      <c r="MFE3" s="137"/>
      <c r="MFF3" s="137"/>
      <c r="MFG3" s="137"/>
      <c r="MFH3" s="137"/>
      <c r="MFI3" s="137"/>
      <c r="MFJ3" s="139"/>
      <c r="MFK3" s="138"/>
      <c r="MFL3" s="137"/>
      <c r="MFM3" s="137"/>
      <c r="MFN3" s="137"/>
      <c r="MFO3" s="137"/>
      <c r="MFP3" s="137"/>
      <c r="MFQ3" s="137"/>
      <c r="MFR3" s="137"/>
      <c r="MFS3" s="139"/>
      <c r="MFT3" s="138"/>
      <c r="MFU3" s="137"/>
      <c r="MFV3" s="137"/>
      <c r="MFW3" s="137"/>
      <c r="MFX3" s="137"/>
      <c r="MFY3" s="137"/>
      <c r="MFZ3" s="137"/>
      <c r="MGA3" s="137"/>
      <c r="MGB3" s="139"/>
      <c r="MGC3" s="138"/>
      <c r="MGD3" s="137"/>
      <c r="MGE3" s="137"/>
      <c r="MGF3" s="137"/>
      <c r="MGG3" s="137"/>
      <c r="MGH3" s="137"/>
      <c r="MGI3" s="137"/>
      <c r="MGJ3" s="137"/>
      <c r="MGK3" s="139"/>
      <c r="MGL3" s="138"/>
      <c r="MGM3" s="137"/>
      <c r="MGN3" s="137"/>
      <c r="MGO3" s="137"/>
      <c r="MGP3" s="137"/>
      <c r="MGQ3" s="137"/>
      <c r="MGR3" s="137"/>
      <c r="MGS3" s="137"/>
      <c r="MGT3" s="139"/>
      <c r="MGU3" s="138"/>
      <c r="MGV3" s="137"/>
      <c r="MGW3" s="137"/>
      <c r="MGX3" s="137"/>
      <c r="MGY3" s="137"/>
      <c r="MGZ3" s="137"/>
      <c r="MHA3" s="137"/>
      <c r="MHB3" s="137"/>
      <c r="MHC3" s="139"/>
      <c r="MHD3" s="138"/>
      <c r="MHE3" s="137"/>
      <c r="MHF3" s="137"/>
      <c r="MHG3" s="137"/>
      <c r="MHH3" s="137"/>
      <c r="MHI3" s="137"/>
      <c r="MHJ3" s="137"/>
      <c r="MHK3" s="137"/>
      <c r="MHL3" s="139"/>
      <c r="MHM3" s="138"/>
      <c r="MHN3" s="137"/>
      <c r="MHO3" s="137"/>
      <c r="MHP3" s="137"/>
      <c r="MHQ3" s="137"/>
      <c r="MHR3" s="137"/>
      <c r="MHS3" s="137"/>
      <c r="MHT3" s="137"/>
      <c r="MHU3" s="139"/>
      <c r="MHV3" s="138"/>
      <c r="MHW3" s="137"/>
      <c r="MHX3" s="137"/>
      <c r="MHY3" s="137"/>
      <c r="MHZ3" s="137"/>
      <c r="MIA3" s="137"/>
      <c r="MIB3" s="137"/>
      <c r="MIC3" s="137"/>
      <c r="MID3" s="139"/>
      <c r="MIE3" s="138"/>
      <c r="MIF3" s="137"/>
      <c r="MIG3" s="137"/>
      <c r="MIH3" s="137"/>
      <c r="MII3" s="137"/>
      <c r="MIJ3" s="137"/>
      <c r="MIK3" s="137"/>
      <c r="MIL3" s="137"/>
      <c r="MIM3" s="139"/>
      <c r="MIN3" s="138"/>
      <c r="MIO3" s="137"/>
      <c r="MIP3" s="137"/>
      <c r="MIQ3" s="137"/>
      <c r="MIR3" s="137"/>
      <c r="MIS3" s="137"/>
      <c r="MIT3" s="137"/>
      <c r="MIU3" s="137"/>
      <c r="MIV3" s="139"/>
      <c r="MIW3" s="138"/>
      <c r="MIX3" s="137"/>
      <c r="MIY3" s="137"/>
      <c r="MIZ3" s="137"/>
      <c r="MJA3" s="137"/>
      <c r="MJB3" s="137"/>
      <c r="MJC3" s="137"/>
      <c r="MJD3" s="137"/>
      <c r="MJE3" s="139"/>
      <c r="MJF3" s="138"/>
      <c r="MJG3" s="137"/>
      <c r="MJH3" s="137"/>
      <c r="MJI3" s="137"/>
      <c r="MJJ3" s="137"/>
      <c r="MJK3" s="137"/>
      <c r="MJL3" s="137"/>
      <c r="MJM3" s="137"/>
      <c r="MJN3" s="139"/>
      <c r="MJO3" s="138"/>
      <c r="MJP3" s="137"/>
      <c r="MJQ3" s="137"/>
      <c r="MJR3" s="137"/>
      <c r="MJS3" s="137"/>
      <c r="MJT3" s="137"/>
      <c r="MJU3" s="137"/>
      <c r="MJV3" s="137"/>
      <c r="MJW3" s="139"/>
      <c r="MJX3" s="138"/>
      <c r="MJY3" s="137"/>
      <c r="MJZ3" s="137"/>
      <c r="MKA3" s="137"/>
      <c r="MKB3" s="137"/>
      <c r="MKC3" s="137"/>
      <c r="MKD3" s="137"/>
      <c r="MKE3" s="137"/>
      <c r="MKF3" s="139"/>
      <c r="MKG3" s="138"/>
      <c r="MKH3" s="137"/>
      <c r="MKI3" s="137"/>
      <c r="MKJ3" s="137"/>
      <c r="MKK3" s="137"/>
      <c r="MKL3" s="137"/>
      <c r="MKM3" s="137"/>
      <c r="MKN3" s="137"/>
      <c r="MKO3" s="139"/>
      <c r="MKP3" s="138"/>
      <c r="MKQ3" s="137"/>
      <c r="MKR3" s="137"/>
      <c r="MKS3" s="137"/>
      <c r="MKT3" s="137"/>
      <c r="MKU3" s="137"/>
      <c r="MKV3" s="137"/>
      <c r="MKW3" s="137"/>
      <c r="MKX3" s="139"/>
      <c r="MKY3" s="138"/>
      <c r="MKZ3" s="137"/>
      <c r="MLA3" s="137"/>
      <c r="MLB3" s="137"/>
      <c r="MLC3" s="137"/>
      <c r="MLD3" s="137"/>
      <c r="MLE3" s="137"/>
      <c r="MLF3" s="137"/>
      <c r="MLG3" s="139"/>
      <c r="MLH3" s="138"/>
      <c r="MLI3" s="137"/>
      <c r="MLJ3" s="137"/>
      <c r="MLK3" s="137"/>
      <c r="MLL3" s="137"/>
      <c r="MLM3" s="137"/>
      <c r="MLN3" s="137"/>
      <c r="MLO3" s="137"/>
      <c r="MLP3" s="139"/>
      <c r="MLQ3" s="138"/>
      <c r="MLR3" s="137"/>
      <c r="MLS3" s="137"/>
      <c r="MLT3" s="137"/>
      <c r="MLU3" s="137"/>
      <c r="MLV3" s="137"/>
      <c r="MLW3" s="137"/>
      <c r="MLX3" s="137"/>
      <c r="MLY3" s="139"/>
      <c r="MLZ3" s="138"/>
      <c r="MMA3" s="137"/>
      <c r="MMB3" s="137"/>
      <c r="MMC3" s="137"/>
      <c r="MMD3" s="137"/>
      <c r="MME3" s="137"/>
      <c r="MMF3" s="137"/>
      <c r="MMG3" s="137"/>
      <c r="MMH3" s="139"/>
      <c r="MMI3" s="138"/>
      <c r="MMJ3" s="137"/>
      <c r="MMK3" s="137"/>
      <c r="MML3" s="137"/>
      <c r="MMM3" s="137"/>
      <c r="MMN3" s="137"/>
      <c r="MMO3" s="137"/>
      <c r="MMP3" s="137"/>
      <c r="MMQ3" s="139"/>
      <c r="MMR3" s="138"/>
      <c r="MMS3" s="137"/>
      <c r="MMT3" s="137"/>
      <c r="MMU3" s="137"/>
      <c r="MMV3" s="137"/>
      <c r="MMW3" s="137"/>
      <c r="MMX3" s="137"/>
      <c r="MMY3" s="137"/>
      <c r="MMZ3" s="139"/>
      <c r="MNA3" s="138"/>
      <c r="MNB3" s="137"/>
      <c r="MNC3" s="137"/>
      <c r="MND3" s="137"/>
      <c r="MNE3" s="137"/>
      <c r="MNF3" s="137"/>
      <c r="MNG3" s="137"/>
      <c r="MNH3" s="137"/>
      <c r="MNI3" s="139"/>
      <c r="MNJ3" s="138"/>
      <c r="MNK3" s="137"/>
      <c r="MNL3" s="137"/>
      <c r="MNM3" s="137"/>
      <c r="MNN3" s="137"/>
      <c r="MNO3" s="137"/>
      <c r="MNP3" s="137"/>
      <c r="MNQ3" s="137"/>
      <c r="MNR3" s="139"/>
      <c r="MNS3" s="138"/>
      <c r="MNT3" s="137"/>
      <c r="MNU3" s="137"/>
      <c r="MNV3" s="137"/>
      <c r="MNW3" s="137"/>
      <c r="MNX3" s="137"/>
      <c r="MNY3" s="137"/>
      <c r="MNZ3" s="137"/>
      <c r="MOA3" s="139"/>
      <c r="MOB3" s="138"/>
      <c r="MOC3" s="137"/>
      <c r="MOD3" s="137"/>
      <c r="MOE3" s="137"/>
      <c r="MOF3" s="137"/>
      <c r="MOG3" s="137"/>
      <c r="MOH3" s="137"/>
      <c r="MOI3" s="137"/>
      <c r="MOJ3" s="139"/>
      <c r="MOK3" s="138"/>
      <c r="MOL3" s="137"/>
      <c r="MOM3" s="137"/>
      <c r="MON3" s="137"/>
      <c r="MOO3" s="137"/>
      <c r="MOP3" s="137"/>
      <c r="MOQ3" s="137"/>
      <c r="MOR3" s="137"/>
      <c r="MOS3" s="139"/>
      <c r="MOT3" s="138"/>
      <c r="MOU3" s="137"/>
      <c r="MOV3" s="137"/>
      <c r="MOW3" s="137"/>
      <c r="MOX3" s="137"/>
      <c r="MOY3" s="137"/>
      <c r="MOZ3" s="137"/>
      <c r="MPA3" s="137"/>
      <c r="MPB3" s="139"/>
      <c r="MPC3" s="138"/>
      <c r="MPD3" s="137"/>
      <c r="MPE3" s="137"/>
      <c r="MPF3" s="137"/>
      <c r="MPG3" s="137"/>
      <c r="MPH3" s="137"/>
      <c r="MPI3" s="137"/>
      <c r="MPJ3" s="137"/>
      <c r="MPK3" s="139"/>
      <c r="MPL3" s="138"/>
      <c r="MPM3" s="137"/>
      <c r="MPN3" s="137"/>
      <c r="MPO3" s="137"/>
      <c r="MPP3" s="137"/>
      <c r="MPQ3" s="137"/>
      <c r="MPR3" s="137"/>
      <c r="MPS3" s="137"/>
      <c r="MPT3" s="139"/>
      <c r="MPU3" s="138"/>
      <c r="MPV3" s="137"/>
      <c r="MPW3" s="137"/>
      <c r="MPX3" s="137"/>
      <c r="MPY3" s="137"/>
      <c r="MPZ3" s="137"/>
      <c r="MQA3" s="137"/>
      <c r="MQB3" s="137"/>
      <c r="MQC3" s="139"/>
      <c r="MQD3" s="138"/>
      <c r="MQE3" s="137"/>
      <c r="MQF3" s="137"/>
      <c r="MQG3" s="137"/>
      <c r="MQH3" s="137"/>
      <c r="MQI3" s="137"/>
      <c r="MQJ3" s="137"/>
      <c r="MQK3" s="137"/>
      <c r="MQL3" s="139"/>
      <c r="MQM3" s="138"/>
      <c r="MQN3" s="137"/>
      <c r="MQO3" s="137"/>
      <c r="MQP3" s="137"/>
      <c r="MQQ3" s="137"/>
      <c r="MQR3" s="137"/>
      <c r="MQS3" s="137"/>
      <c r="MQT3" s="137"/>
      <c r="MQU3" s="139"/>
      <c r="MQV3" s="138"/>
      <c r="MQW3" s="137"/>
      <c r="MQX3" s="137"/>
      <c r="MQY3" s="137"/>
      <c r="MQZ3" s="137"/>
      <c r="MRA3" s="137"/>
      <c r="MRB3" s="137"/>
      <c r="MRC3" s="137"/>
      <c r="MRD3" s="139"/>
      <c r="MRE3" s="138"/>
      <c r="MRF3" s="137"/>
      <c r="MRG3" s="137"/>
      <c r="MRH3" s="137"/>
      <c r="MRI3" s="137"/>
      <c r="MRJ3" s="137"/>
      <c r="MRK3" s="137"/>
      <c r="MRL3" s="137"/>
      <c r="MRM3" s="139"/>
      <c r="MRN3" s="138"/>
      <c r="MRO3" s="137"/>
      <c r="MRP3" s="137"/>
      <c r="MRQ3" s="137"/>
      <c r="MRR3" s="137"/>
      <c r="MRS3" s="137"/>
      <c r="MRT3" s="137"/>
      <c r="MRU3" s="137"/>
      <c r="MRV3" s="139"/>
      <c r="MRW3" s="138"/>
      <c r="MRX3" s="137"/>
      <c r="MRY3" s="137"/>
      <c r="MRZ3" s="137"/>
      <c r="MSA3" s="137"/>
      <c r="MSB3" s="137"/>
      <c r="MSC3" s="137"/>
      <c r="MSD3" s="137"/>
      <c r="MSE3" s="139"/>
      <c r="MSF3" s="138"/>
      <c r="MSG3" s="137"/>
      <c r="MSH3" s="137"/>
      <c r="MSI3" s="137"/>
      <c r="MSJ3" s="137"/>
      <c r="MSK3" s="137"/>
      <c r="MSL3" s="137"/>
      <c r="MSM3" s="137"/>
      <c r="MSN3" s="139"/>
      <c r="MSO3" s="138"/>
      <c r="MSP3" s="137"/>
      <c r="MSQ3" s="137"/>
      <c r="MSR3" s="137"/>
      <c r="MSS3" s="137"/>
      <c r="MST3" s="137"/>
      <c r="MSU3" s="137"/>
      <c r="MSV3" s="137"/>
      <c r="MSW3" s="139"/>
      <c r="MSX3" s="138"/>
      <c r="MSY3" s="137"/>
      <c r="MSZ3" s="137"/>
      <c r="MTA3" s="137"/>
      <c r="MTB3" s="137"/>
      <c r="MTC3" s="137"/>
      <c r="MTD3" s="137"/>
      <c r="MTE3" s="137"/>
      <c r="MTF3" s="139"/>
      <c r="MTG3" s="138"/>
      <c r="MTH3" s="137"/>
      <c r="MTI3" s="137"/>
      <c r="MTJ3" s="137"/>
      <c r="MTK3" s="137"/>
      <c r="MTL3" s="137"/>
      <c r="MTM3" s="137"/>
      <c r="MTN3" s="137"/>
      <c r="MTO3" s="139"/>
      <c r="MTP3" s="138"/>
      <c r="MTQ3" s="137"/>
      <c r="MTR3" s="137"/>
      <c r="MTS3" s="137"/>
      <c r="MTT3" s="137"/>
      <c r="MTU3" s="137"/>
      <c r="MTV3" s="137"/>
      <c r="MTW3" s="137"/>
      <c r="MTX3" s="139"/>
      <c r="MTY3" s="138"/>
      <c r="MTZ3" s="137"/>
      <c r="MUA3" s="137"/>
      <c r="MUB3" s="137"/>
      <c r="MUC3" s="137"/>
      <c r="MUD3" s="137"/>
      <c r="MUE3" s="137"/>
      <c r="MUF3" s="137"/>
      <c r="MUG3" s="139"/>
      <c r="MUH3" s="138"/>
      <c r="MUI3" s="137"/>
      <c r="MUJ3" s="137"/>
      <c r="MUK3" s="137"/>
      <c r="MUL3" s="137"/>
      <c r="MUM3" s="137"/>
      <c r="MUN3" s="137"/>
      <c r="MUO3" s="137"/>
      <c r="MUP3" s="139"/>
      <c r="MUQ3" s="138"/>
      <c r="MUR3" s="137"/>
      <c r="MUS3" s="137"/>
      <c r="MUT3" s="137"/>
      <c r="MUU3" s="137"/>
      <c r="MUV3" s="137"/>
      <c r="MUW3" s="137"/>
      <c r="MUX3" s="137"/>
      <c r="MUY3" s="139"/>
      <c r="MUZ3" s="138"/>
      <c r="MVA3" s="137"/>
      <c r="MVB3" s="137"/>
      <c r="MVC3" s="137"/>
      <c r="MVD3" s="137"/>
      <c r="MVE3" s="137"/>
      <c r="MVF3" s="137"/>
      <c r="MVG3" s="137"/>
      <c r="MVH3" s="139"/>
      <c r="MVI3" s="138"/>
      <c r="MVJ3" s="137"/>
      <c r="MVK3" s="137"/>
      <c r="MVL3" s="137"/>
      <c r="MVM3" s="137"/>
      <c r="MVN3" s="137"/>
      <c r="MVO3" s="137"/>
      <c r="MVP3" s="137"/>
      <c r="MVQ3" s="139"/>
      <c r="MVR3" s="138"/>
      <c r="MVS3" s="137"/>
      <c r="MVT3" s="137"/>
      <c r="MVU3" s="137"/>
      <c r="MVV3" s="137"/>
      <c r="MVW3" s="137"/>
      <c r="MVX3" s="137"/>
      <c r="MVY3" s="137"/>
      <c r="MVZ3" s="139"/>
      <c r="MWA3" s="138"/>
      <c r="MWB3" s="137"/>
      <c r="MWC3" s="137"/>
      <c r="MWD3" s="137"/>
      <c r="MWE3" s="137"/>
      <c r="MWF3" s="137"/>
      <c r="MWG3" s="137"/>
      <c r="MWH3" s="137"/>
      <c r="MWI3" s="139"/>
      <c r="MWJ3" s="138"/>
      <c r="MWK3" s="137"/>
      <c r="MWL3" s="137"/>
      <c r="MWM3" s="137"/>
      <c r="MWN3" s="137"/>
      <c r="MWO3" s="137"/>
      <c r="MWP3" s="137"/>
      <c r="MWQ3" s="137"/>
      <c r="MWR3" s="139"/>
      <c r="MWS3" s="138"/>
      <c r="MWT3" s="137"/>
      <c r="MWU3" s="137"/>
      <c r="MWV3" s="137"/>
      <c r="MWW3" s="137"/>
      <c r="MWX3" s="137"/>
      <c r="MWY3" s="137"/>
      <c r="MWZ3" s="137"/>
      <c r="MXA3" s="139"/>
      <c r="MXB3" s="138"/>
      <c r="MXC3" s="137"/>
      <c r="MXD3" s="137"/>
      <c r="MXE3" s="137"/>
      <c r="MXF3" s="137"/>
      <c r="MXG3" s="137"/>
      <c r="MXH3" s="137"/>
      <c r="MXI3" s="137"/>
      <c r="MXJ3" s="139"/>
      <c r="MXK3" s="138"/>
      <c r="MXL3" s="137"/>
      <c r="MXM3" s="137"/>
      <c r="MXN3" s="137"/>
      <c r="MXO3" s="137"/>
      <c r="MXP3" s="137"/>
      <c r="MXQ3" s="137"/>
      <c r="MXR3" s="137"/>
      <c r="MXS3" s="139"/>
      <c r="MXT3" s="138"/>
      <c r="MXU3" s="137"/>
      <c r="MXV3" s="137"/>
      <c r="MXW3" s="137"/>
      <c r="MXX3" s="137"/>
      <c r="MXY3" s="137"/>
      <c r="MXZ3" s="137"/>
      <c r="MYA3" s="137"/>
      <c r="MYB3" s="139"/>
      <c r="MYC3" s="138"/>
      <c r="MYD3" s="137"/>
      <c r="MYE3" s="137"/>
      <c r="MYF3" s="137"/>
      <c r="MYG3" s="137"/>
      <c r="MYH3" s="137"/>
      <c r="MYI3" s="137"/>
      <c r="MYJ3" s="137"/>
      <c r="MYK3" s="139"/>
      <c r="MYL3" s="138"/>
      <c r="MYM3" s="137"/>
      <c r="MYN3" s="137"/>
      <c r="MYO3" s="137"/>
      <c r="MYP3" s="137"/>
      <c r="MYQ3" s="137"/>
      <c r="MYR3" s="137"/>
      <c r="MYS3" s="137"/>
      <c r="MYT3" s="139"/>
      <c r="MYU3" s="138"/>
      <c r="MYV3" s="137"/>
      <c r="MYW3" s="137"/>
      <c r="MYX3" s="137"/>
      <c r="MYY3" s="137"/>
      <c r="MYZ3" s="137"/>
      <c r="MZA3" s="137"/>
      <c r="MZB3" s="137"/>
      <c r="MZC3" s="139"/>
      <c r="MZD3" s="138"/>
      <c r="MZE3" s="137"/>
      <c r="MZF3" s="137"/>
      <c r="MZG3" s="137"/>
      <c r="MZH3" s="137"/>
      <c r="MZI3" s="137"/>
      <c r="MZJ3" s="137"/>
      <c r="MZK3" s="137"/>
      <c r="MZL3" s="139"/>
      <c r="MZM3" s="138"/>
      <c r="MZN3" s="137"/>
      <c r="MZO3" s="137"/>
      <c r="MZP3" s="137"/>
      <c r="MZQ3" s="137"/>
      <c r="MZR3" s="137"/>
      <c r="MZS3" s="137"/>
      <c r="MZT3" s="137"/>
      <c r="MZU3" s="139"/>
      <c r="MZV3" s="138"/>
      <c r="MZW3" s="137"/>
      <c r="MZX3" s="137"/>
      <c r="MZY3" s="137"/>
      <c r="MZZ3" s="137"/>
      <c r="NAA3" s="137"/>
      <c r="NAB3" s="137"/>
      <c r="NAC3" s="137"/>
      <c r="NAD3" s="139"/>
      <c r="NAE3" s="138"/>
      <c r="NAF3" s="137"/>
      <c r="NAG3" s="137"/>
      <c r="NAH3" s="137"/>
      <c r="NAI3" s="137"/>
      <c r="NAJ3" s="137"/>
      <c r="NAK3" s="137"/>
      <c r="NAL3" s="137"/>
      <c r="NAM3" s="139"/>
      <c r="NAN3" s="138"/>
      <c r="NAO3" s="137"/>
      <c r="NAP3" s="137"/>
      <c r="NAQ3" s="137"/>
      <c r="NAR3" s="137"/>
      <c r="NAS3" s="137"/>
      <c r="NAT3" s="137"/>
      <c r="NAU3" s="137"/>
      <c r="NAV3" s="139"/>
      <c r="NAW3" s="138"/>
      <c r="NAX3" s="137"/>
      <c r="NAY3" s="137"/>
      <c r="NAZ3" s="137"/>
      <c r="NBA3" s="137"/>
      <c r="NBB3" s="137"/>
      <c r="NBC3" s="137"/>
      <c r="NBD3" s="137"/>
      <c r="NBE3" s="139"/>
      <c r="NBF3" s="138"/>
      <c r="NBG3" s="137"/>
      <c r="NBH3" s="137"/>
      <c r="NBI3" s="137"/>
      <c r="NBJ3" s="137"/>
      <c r="NBK3" s="137"/>
      <c r="NBL3" s="137"/>
      <c r="NBM3" s="137"/>
      <c r="NBN3" s="139"/>
      <c r="NBO3" s="138"/>
      <c r="NBP3" s="137"/>
      <c r="NBQ3" s="137"/>
      <c r="NBR3" s="137"/>
      <c r="NBS3" s="137"/>
      <c r="NBT3" s="137"/>
      <c r="NBU3" s="137"/>
      <c r="NBV3" s="137"/>
      <c r="NBW3" s="139"/>
      <c r="NBX3" s="138"/>
      <c r="NBY3" s="137"/>
      <c r="NBZ3" s="137"/>
      <c r="NCA3" s="137"/>
      <c r="NCB3" s="137"/>
      <c r="NCC3" s="137"/>
      <c r="NCD3" s="137"/>
      <c r="NCE3" s="137"/>
      <c r="NCF3" s="139"/>
      <c r="NCG3" s="138"/>
      <c r="NCH3" s="137"/>
      <c r="NCI3" s="137"/>
      <c r="NCJ3" s="137"/>
      <c r="NCK3" s="137"/>
      <c r="NCL3" s="137"/>
      <c r="NCM3" s="137"/>
      <c r="NCN3" s="137"/>
      <c r="NCO3" s="139"/>
      <c r="NCP3" s="138"/>
      <c r="NCQ3" s="137"/>
      <c r="NCR3" s="137"/>
      <c r="NCS3" s="137"/>
      <c r="NCT3" s="137"/>
      <c r="NCU3" s="137"/>
      <c r="NCV3" s="137"/>
      <c r="NCW3" s="137"/>
      <c r="NCX3" s="139"/>
      <c r="NCY3" s="138"/>
      <c r="NCZ3" s="137"/>
      <c r="NDA3" s="137"/>
      <c r="NDB3" s="137"/>
      <c r="NDC3" s="137"/>
      <c r="NDD3" s="137"/>
      <c r="NDE3" s="137"/>
      <c r="NDF3" s="137"/>
      <c r="NDG3" s="139"/>
      <c r="NDH3" s="138"/>
      <c r="NDI3" s="137"/>
      <c r="NDJ3" s="137"/>
      <c r="NDK3" s="137"/>
      <c r="NDL3" s="137"/>
      <c r="NDM3" s="137"/>
      <c r="NDN3" s="137"/>
      <c r="NDO3" s="137"/>
      <c r="NDP3" s="139"/>
      <c r="NDQ3" s="138"/>
      <c r="NDR3" s="137"/>
      <c r="NDS3" s="137"/>
      <c r="NDT3" s="137"/>
      <c r="NDU3" s="137"/>
      <c r="NDV3" s="137"/>
      <c r="NDW3" s="137"/>
      <c r="NDX3" s="137"/>
      <c r="NDY3" s="139"/>
      <c r="NDZ3" s="138"/>
      <c r="NEA3" s="137"/>
      <c r="NEB3" s="137"/>
      <c r="NEC3" s="137"/>
      <c r="NED3" s="137"/>
      <c r="NEE3" s="137"/>
      <c r="NEF3" s="137"/>
      <c r="NEG3" s="137"/>
      <c r="NEH3" s="139"/>
      <c r="NEI3" s="138"/>
      <c r="NEJ3" s="137"/>
      <c r="NEK3" s="137"/>
      <c r="NEL3" s="137"/>
      <c r="NEM3" s="137"/>
      <c r="NEN3" s="137"/>
      <c r="NEO3" s="137"/>
      <c r="NEP3" s="137"/>
      <c r="NEQ3" s="139"/>
      <c r="NER3" s="138"/>
      <c r="NES3" s="137"/>
      <c r="NET3" s="137"/>
      <c r="NEU3" s="137"/>
      <c r="NEV3" s="137"/>
      <c r="NEW3" s="137"/>
      <c r="NEX3" s="137"/>
      <c r="NEY3" s="137"/>
      <c r="NEZ3" s="139"/>
      <c r="NFA3" s="138"/>
      <c r="NFB3" s="137"/>
      <c r="NFC3" s="137"/>
      <c r="NFD3" s="137"/>
      <c r="NFE3" s="137"/>
      <c r="NFF3" s="137"/>
      <c r="NFG3" s="137"/>
      <c r="NFH3" s="137"/>
      <c r="NFI3" s="139"/>
      <c r="NFJ3" s="138"/>
      <c r="NFK3" s="137"/>
      <c r="NFL3" s="137"/>
      <c r="NFM3" s="137"/>
      <c r="NFN3" s="137"/>
      <c r="NFO3" s="137"/>
      <c r="NFP3" s="137"/>
      <c r="NFQ3" s="137"/>
      <c r="NFR3" s="139"/>
      <c r="NFS3" s="138"/>
      <c r="NFT3" s="137"/>
      <c r="NFU3" s="137"/>
      <c r="NFV3" s="137"/>
      <c r="NFW3" s="137"/>
      <c r="NFX3" s="137"/>
      <c r="NFY3" s="137"/>
      <c r="NFZ3" s="137"/>
      <c r="NGA3" s="139"/>
      <c r="NGB3" s="138"/>
      <c r="NGC3" s="137"/>
      <c r="NGD3" s="137"/>
      <c r="NGE3" s="137"/>
      <c r="NGF3" s="137"/>
      <c r="NGG3" s="137"/>
      <c r="NGH3" s="137"/>
      <c r="NGI3" s="137"/>
      <c r="NGJ3" s="139"/>
      <c r="NGK3" s="138"/>
      <c r="NGL3" s="137"/>
      <c r="NGM3" s="137"/>
      <c r="NGN3" s="137"/>
      <c r="NGO3" s="137"/>
      <c r="NGP3" s="137"/>
      <c r="NGQ3" s="137"/>
      <c r="NGR3" s="137"/>
      <c r="NGS3" s="139"/>
      <c r="NGT3" s="138"/>
      <c r="NGU3" s="137"/>
      <c r="NGV3" s="137"/>
      <c r="NGW3" s="137"/>
      <c r="NGX3" s="137"/>
      <c r="NGY3" s="137"/>
      <c r="NGZ3" s="137"/>
      <c r="NHA3" s="137"/>
      <c r="NHB3" s="139"/>
      <c r="NHC3" s="138"/>
      <c r="NHD3" s="137"/>
      <c r="NHE3" s="137"/>
      <c r="NHF3" s="137"/>
      <c r="NHG3" s="137"/>
      <c r="NHH3" s="137"/>
      <c r="NHI3" s="137"/>
      <c r="NHJ3" s="137"/>
      <c r="NHK3" s="139"/>
      <c r="NHL3" s="138"/>
      <c r="NHM3" s="137"/>
      <c r="NHN3" s="137"/>
      <c r="NHO3" s="137"/>
      <c r="NHP3" s="137"/>
      <c r="NHQ3" s="137"/>
      <c r="NHR3" s="137"/>
      <c r="NHS3" s="137"/>
      <c r="NHT3" s="139"/>
      <c r="NHU3" s="138"/>
      <c r="NHV3" s="137"/>
      <c r="NHW3" s="137"/>
      <c r="NHX3" s="137"/>
      <c r="NHY3" s="137"/>
      <c r="NHZ3" s="137"/>
      <c r="NIA3" s="137"/>
      <c r="NIB3" s="137"/>
      <c r="NIC3" s="139"/>
      <c r="NID3" s="138"/>
      <c r="NIE3" s="137"/>
      <c r="NIF3" s="137"/>
      <c r="NIG3" s="137"/>
      <c r="NIH3" s="137"/>
      <c r="NII3" s="137"/>
      <c r="NIJ3" s="137"/>
      <c r="NIK3" s="137"/>
      <c r="NIL3" s="139"/>
      <c r="NIM3" s="138"/>
      <c r="NIN3" s="137"/>
      <c r="NIO3" s="137"/>
      <c r="NIP3" s="137"/>
      <c r="NIQ3" s="137"/>
      <c r="NIR3" s="137"/>
      <c r="NIS3" s="137"/>
      <c r="NIT3" s="137"/>
      <c r="NIU3" s="139"/>
      <c r="NIV3" s="138"/>
      <c r="NIW3" s="137"/>
      <c r="NIX3" s="137"/>
      <c r="NIY3" s="137"/>
      <c r="NIZ3" s="137"/>
      <c r="NJA3" s="137"/>
      <c r="NJB3" s="137"/>
      <c r="NJC3" s="137"/>
      <c r="NJD3" s="139"/>
      <c r="NJE3" s="138"/>
      <c r="NJF3" s="137"/>
      <c r="NJG3" s="137"/>
      <c r="NJH3" s="137"/>
      <c r="NJI3" s="137"/>
      <c r="NJJ3" s="137"/>
      <c r="NJK3" s="137"/>
      <c r="NJL3" s="137"/>
      <c r="NJM3" s="139"/>
      <c r="NJN3" s="138"/>
      <c r="NJO3" s="137"/>
      <c r="NJP3" s="137"/>
      <c r="NJQ3" s="137"/>
      <c r="NJR3" s="137"/>
      <c r="NJS3" s="137"/>
      <c r="NJT3" s="137"/>
      <c r="NJU3" s="137"/>
      <c r="NJV3" s="139"/>
      <c r="NJW3" s="138"/>
      <c r="NJX3" s="137"/>
      <c r="NJY3" s="137"/>
      <c r="NJZ3" s="137"/>
      <c r="NKA3" s="137"/>
      <c r="NKB3" s="137"/>
      <c r="NKC3" s="137"/>
      <c r="NKD3" s="137"/>
      <c r="NKE3" s="139"/>
      <c r="NKF3" s="138"/>
      <c r="NKG3" s="137"/>
      <c r="NKH3" s="137"/>
      <c r="NKI3" s="137"/>
      <c r="NKJ3" s="137"/>
      <c r="NKK3" s="137"/>
      <c r="NKL3" s="137"/>
      <c r="NKM3" s="137"/>
      <c r="NKN3" s="139"/>
      <c r="NKO3" s="138"/>
      <c r="NKP3" s="137"/>
      <c r="NKQ3" s="137"/>
      <c r="NKR3" s="137"/>
      <c r="NKS3" s="137"/>
      <c r="NKT3" s="137"/>
      <c r="NKU3" s="137"/>
      <c r="NKV3" s="137"/>
      <c r="NKW3" s="139"/>
      <c r="NKX3" s="138"/>
      <c r="NKY3" s="137"/>
      <c r="NKZ3" s="137"/>
      <c r="NLA3" s="137"/>
      <c r="NLB3" s="137"/>
      <c r="NLC3" s="137"/>
      <c r="NLD3" s="137"/>
      <c r="NLE3" s="137"/>
      <c r="NLF3" s="139"/>
      <c r="NLG3" s="138"/>
      <c r="NLH3" s="137"/>
      <c r="NLI3" s="137"/>
      <c r="NLJ3" s="137"/>
      <c r="NLK3" s="137"/>
      <c r="NLL3" s="137"/>
      <c r="NLM3" s="137"/>
      <c r="NLN3" s="137"/>
      <c r="NLO3" s="139"/>
      <c r="NLP3" s="138"/>
      <c r="NLQ3" s="137"/>
      <c r="NLR3" s="137"/>
      <c r="NLS3" s="137"/>
      <c r="NLT3" s="137"/>
      <c r="NLU3" s="137"/>
      <c r="NLV3" s="137"/>
      <c r="NLW3" s="137"/>
      <c r="NLX3" s="139"/>
      <c r="NLY3" s="138"/>
      <c r="NLZ3" s="137"/>
      <c r="NMA3" s="137"/>
      <c r="NMB3" s="137"/>
      <c r="NMC3" s="137"/>
      <c r="NMD3" s="137"/>
      <c r="NME3" s="137"/>
      <c r="NMF3" s="137"/>
      <c r="NMG3" s="139"/>
      <c r="NMH3" s="138"/>
      <c r="NMI3" s="137"/>
      <c r="NMJ3" s="137"/>
      <c r="NMK3" s="137"/>
      <c r="NML3" s="137"/>
      <c r="NMM3" s="137"/>
      <c r="NMN3" s="137"/>
      <c r="NMO3" s="137"/>
      <c r="NMP3" s="139"/>
      <c r="NMQ3" s="138"/>
      <c r="NMR3" s="137"/>
      <c r="NMS3" s="137"/>
      <c r="NMT3" s="137"/>
      <c r="NMU3" s="137"/>
      <c r="NMV3" s="137"/>
      <c r="NMW3" s="137"/>
      <c r="NMX3" s="137"/>
      <c r="NMY3" s="139"/>
      <c r="NMZ3" s="138"/>
      <c r="NNA3" s="137"/>
      <c r="NNB3" s="137"/>
      <c r="NNC3" s="137"/>
      <c r="NND3" s="137"/>
      <c r="NNE3" s="137"/>
      <c r="NNF3" s="137"/>
      <c r="NNG3" s="137"/>
      <c r="NNH3" s="139"/>
      <c r="NNI3" s="138"/>
      <c r="NNJ3" s="137"/>
      <c r="NNK3" s="137"/>
      <c r="NNL3" s="137"/>
      <c r="NNM3" s="137"/>
      <c r="NNN3" s="137"/>
      <c r="NNO3" s="137"/>
      <c r="NNP3" s="137"/>
      <c r="NNQ3" s="139"/>
      <c r="NNR3" s="138"/>
      <c r="NNS3" s="137"/>
      <c r="NNT3" s="137"/>
      <c r="NNU3" s="137"/>
      <c r="NNV3" s="137"/>
      <c r="NNW3" s="137"/>
      <c r="NNX3" s="137"/>
      <c r="NNY3" s="137"/>
      <c r="NNZ3" s="139"/>
      <c r="NOA3" s="138"/>
      <c r="NOB3" s="137"/>
      <c r="NOC3" s="137"/>
      <c r="NOD3" s="137"/>
      <c r="NOE3" s="137"/>
      <c r="NOF3" s="137"/>
      <c r="NOG3" s="137"/>
      <c r="NOH3" s="137"/>
      <c r="NOI3" s="139"/>
      <c r="NOJ3" s="138"/>
      <c r="NOK3" s="137"/>
      <c r="NOL3" s="137"/>
      <c r="NOM3" s="137"/>
      <c r="NON3" s="137"/>
      <c r="NOO3" s="137"/>
      <c r="NOP3" s="137"/>
      <c r="NOQ3" s="137"/>
      <c r="NOR3" s="139"/>
      <c r="NOS3" s="138"/>
      <c r="NOT3" s="137"/>
      <c r="NOU3" s="137"/>
      <c r="NOV3" s="137"/>
      <c r="NOW3" s="137"/>
      <c r="NOX3" s="137"/>
      <c r="NOY3" s="137"/>
      <c r="NOZ3" s="137"/>
      <c r="NPA3" s="139"/>
      <c r="NPB3" s="138"/>
      <c r="NPC3" s="137"/>
      <c r="NPD3" s="137"/>
      <c r="NPE3" s="137"/>
      <c r="NPF3" s="137"/>
      <c r="NPG3" s="137"/>
      <c r="NPH3" s="137"/>
      <c r="NPI3" s="137"/>
      <c r="NPJ3" s="139"/>
      <c r="NPK3" s="138"/>
      <c r="NPL3" s="137"/>
      <c r="NPM3" s="137"/>
      <c r="NPN3" s="137"/>
      <c r="NPO3" s="137"/>
      <c r="NPP3" s="137"/>
      <c r="NPQ3" s="137"/>
      <c r="NPR3" s="137"/>
      <c r="NPS3" s="139"/>
      <c r="NPT3" s="138"/>
      <c r="NPU3" s="137"/>
      <c r="NPV3" s="137"/>
      <c r="NPW3" s="137"/>
      <c r="NPX3" s="137"/>
      <c r="NPY3" s="137"/>
      <c r="NPZ3" s="137"/>
      <c r="NQA3" s="137"/>
      <c r="NQB3" s="139"/>
      <c r="NQC3" s="138"/>
      <c r="NQD3" s="137"/>
      <c r="NQE3" s="137"/>
      <c r="NQF3" s="137"/>
      <c r="NQG3" s="137"/>
      <c r="NQH3" s="137"/>
      <c r="NQI3" s="137"/>
      <c r="NQJ3" s="137"/>
      <c r="NQK3" s="139"/>
      <c r="NQL3" s="138"/>
      <c r="NQM3" s="137"/>
      <c r="NQN3" s="137"/>
      <c r="NQO3" s="137"/>
      <c r="NQP3" s="137"/>
      <c r="NQQ3" s="137"/>
      <c r="NQR3" s="137"/>
      <c r="NQS3" s="137"/>
      <c r="NQT3" s="139"/>
      <c r="NQU3" s="138"/>
      <c r="NQV3" s="137"/>
      <c r="NQW3" s="137"/>
      <c r="NQX3" s="137"/>
      <c r="NQY3" s="137"/>
      <c r="NQZ3" s="137"/>
      <c r="NRA3" s="137"/>
      <c r="NRB3" s="137"/>
      <c r="NRC3" s="139"/>
      <c r="NRD3" s="138"/>
      <c r="NRE3" s="137"/>
      <c r="NRF3" s="137"/>
      <c r="NRG3" s="137"/>
      <c r="NRH3" s="137"/>
      <c r="NRI3" s="137"/>
      <c r="NRJ3" s="137"/>
      <c r="NRK3" s="137"/>
      <c r="NRL3" s="139"/>
      <c r="NRM3" s="138"/>
      <c r="NRN3" s="137"/>
      <c r="NRO3" s="137"/>
      <c r="NRP3" s="137"/>
      <c r="NRQ3" s="137"/>
      <c r="NRR3" s="137"/>
      <c r="NRS3" s="137"/>
      <c r="NRT3" s="137"/>
      <c r="NRU3" s="139"/>
      <c r="NRV3" s="138"/>
      <c r="NRW3" s="137"/>
      <c r="NRX3" s="137"/>
      <c r="NRY3" s="137"/>
      <c r="NRZ3" s="137"/>
      <c r="NSA3" s="137"/>
      <c r="NSB3" s="137"/>
      <c r="NSC3" s="137"/>
      <c r="NSD3" s="139"/>
      <c r="NSE3" s="138"/>
      <c r="NSF3" s="137"/>
      <c r="NSG3" s="137"/>
      <c r="NSH3" s="137"/>
      <c r="NSI3" s="137"/>
      <c r="NSJ3" s="137"/>
      <c r="NSK3" s="137"/>
      <c r="NSL3" s="137"/>
      <c r="NSM3" s="139"/>
      <c r="NSN3" s="138"/>
      <c r="NSO3" s="137"/>
      <c r="NSP3" s="137"/>
      <c r="NSQ3" s="137"/>
      <c r="NSR3" s="137"/>
      <c r="NSS3" s="137"/>
      <c r="NST3" s="137"/>
      <c r="NSU3" s="137"/>
      <c r="NSV3" s="139"/>
      <c r="NSW3" s="138"/>
      <c r="NSX3" s="137"/>
      <c r="NSY3" s="137"/>
      <c r="NSZ3" s="137"/>
      <c r="NTA3" s="137"/>
      <c r="NTB3" s="137"/>
      <c r="NTC3" s="137"/>
      <c r="NTD3" s="137"/>
      <c r="NTE3" s="139"/>
      <c r="NTF3" s="138"/>
      <c r="NTG3" s="137"/>
      <c r="NTH3" s="137"/>
      <c r="NTI3" s="137"/>
      <c r="NTJ3" s="137"/>
      <c r="NTK3" s="137"/>
      <c r="NTL3" s="137"/>
      <c r="NTM3" s="137"/>
      <c r="NTN3" s="139"/>
      <c r="NTO3" s="138"/>
      <c r="NTP3" s="137"/>
      <c r="NTQ3" s="137"/>
      <c r="NTR3" s="137"/>
      <c r="NTS3" s="137"/>
      <c r="NTT3" s="137"/>
      <c r="NTU3" s="137"/>
      <c r="NTV3" s="137"/>
      <c r="NTW3" s="139"/>
      <c r="NTX3" s="138"/>
      <c r="NTY3" s="137"/>
      <c r="NTZ3" s="137"/>
      <c r="NUA3" s="137"/>
      <c r="NUB3" s="137"/>
      <c r="NUC3" s="137"/>
      <c r="NUD3" s="137"/>
      <c r="NUE3" s="137"/>
      <c r="NUF3" s="139"/>
      <c r="NUG3" s="138"/>
      <c r="NUH3" s="137"/>
      <c r="NUI3" s="137"/>
      <c r="NUJ3" s="137"/>
      <c r="NUK3" s="137"/>
      <c r="NUL3" s="137"/>
      <c r="NUM3" s="137"/>
      <c r="NUN3" s="137"/>
      <c r="NUO3" s="139"/>
      <c r="NUP3" s="138"/>
      <c r="NUQ3" s="137"/>
      <c r="NUR3" s="137"/>
      <c r="NUS3" s="137"/>
      <c r="NUT3" s="137"/>
      <c r="NUU3" s="137"/>
      <c r="NUV3" s="137"/>
      <c r="NUW3" s="137"/>
      <c r="NUX3" s="139"/>
      <c r="NUY3" s="138"/>
      <c r="NUZ3" s="137"/>
      <c r="NVA3" s="137"/>
      <c r="NVB3" s="137"/>
      <c r="NVC3" s="137"/>
      <c r="NVD3" s="137"/>
      <c r="NVE3" s="137"/>
      <c r="NVF3" s="137"/>
      <c r="NVG3" s="139"/>
      <c r="NVH3" s="138"/>
      <c r="NVI3" s="137"/>
      <c r="NVJ3" s="137"/>
      <c r="NVK3" s="137"/>
      <c r="NVL3" s="137"/>
      <c r="NVM3" s="137"/>
      <c r="NVN3" s="137"/>
      <c r="NVO3" s="137"/>
      <c r="NVP3" s="139"/>
      <c r="NVQ3" s="138"/>
      <c r="NVR3" s="137"/>
      <c r="NVS3" s="137"/>
      <c r="NVT3" s="137"/>
      <c r="NVU3" s="137"/>
      <c r="NVV3" s="137"/>
      <c r="NVW3" s="137"/>
      <c r="NVX3" s="137"/>
      <c r="NVY3" s="139"/>
      <c r="NVZ3" s="138"/>
      <c r="NWA3" s="137"/>
      <c r="NWB3" s="137"/>
      <c r="NWC3" s="137"/>
      <c r="NWD3" s="137"/>
      <c r="NWE3" s="137"/>
      <c r="NWF3" s="137"/>
      <c r="NWG3" s="137"/>
      <c r="NWH3" s="139"/>
      <c r="NWI3" s="138"/>
      <c r="NWJ3" s="137"/>
      <c r="NWK3" s="137"/>
      <c r="NWL3" s="137"/>
      <c r="NWM3" s="137"/>
      <c r="NWN3" s="137"/>
      <c r="NWO3" s="137"/>
      <c r="NWP3" s="137"/>
      <c r="NWQ3" s="139"/>
      <c r="NWR3" s="138"/>
      <c r="NWS3" s="137"/>
      <c r="NWT3" s="137"/>
      <c r="NWU3" s="137"/>
      <c r="NWV3" s="137"/>
      <c r="NWW3" s="137"/>
      <c r="NWX3" s="137"/>
      <c r="NWY3" s="137"/>
      <c r="NWZ3" s="139"/>
      <c r="NXA3" s="138"/>
      <c r="NXB3" s="137"/>
      <c r="NXC3" s="137"/>
      <c r="NXD3" s="137"/>
      <c r="NXE3" s="137"/>
      <c r="NXF3" s="137"/>
      <c r="NXG3" s="137"/>
      <c r="NXH3" s="137"/>
      <c r="NXI3" s="139"/>
      <c r="NXJ3" s="138"/>
      <c r="NXK3" s="137"/>
      <c r="NXL3" s="137"/>
      <c r="NXM3" s="137"/>
      <c r="NXN3" s="137"/>
      <c r="NXO3" s="137"/>
      <c r="NXP3" s="137"/>
      <c r="NXQ3" s="137"/>
      <c r="NXR3" s="139"/>
      <c r="NXS3" s="138"/>
      <c r="NXT3" s="137"/>
      <c r="NXU3" s="137"/>
      <c r="NXV3" s="137"/>
      <c r="NXW3" s="137"/>
      <c r="NXX3" s="137"/>
      <c r="NXY3" s="137"/>
      <c r="NXZ3" s="137"/>
      <c r="NYA3" s="139"/>
      <c r="NYB3" s="138"/>
      <c r="NYC3" s="137"/>
      <c r="NYD3" s="137"/>
      <c r="NYE3" s="137"/>
      <c r="NYF3" s="137"/>
      <c r="NYG3" s="137"/>
      <c r="NYH3" s="137"/>
      <c r="NYI3" s="137"/>
      <c r="NYJ3" s="139"/>
      <c r="NYK3" s="138"/>
      <c r="NYL3" s="137"/>
      <c r="NYM3" s="137"/>
      <c r="NYN3" s="137"/>
      <c r="NYO3" s="137"/>
      <c r="NYP3" s="137"/>
      <c r="NYQ3" s="137"/>
      <c r="NYR3" s="137"/>
      <c r="NYS3" s="139"/>
      <c r="NYT3" s="138"/>
      <c r="NYU3" s="137"/>
      <c r="NYV3" s="137"/>
      <c r="NYW3" s="137"/>
      <c r="NYX3" s="137"/>
      <c r="NYY3" s="137"/>
      <c r="NYZ3" s="137"/>
      <c r="NZA3" s="137"/>
      <c r="NZB3" s="139"/>
      <c r="NZC3" s="138"/>
      <c r="NZD3" s="137"/>
      <c r="NZE3" s="137"/>
      <c r="NZF3" s="137"/>
      <c r="NZG3" s="137"/>
      <c r="NZH3" s="137"/>
      <c r="NZI3" s="137"/>
      <c r="NZJ3" s="137"/>
      <c r="NZK3" s="139"/>
      <c r="NZL3" s="138"/>
      <c r="NZM3" s="137"/>
      <c r="NZN3" s="137"/>
      <c r="NZO3" s="137"/>
      <c r="NZP3" s="137"/>
      <c r="NZQ3" s="137"/>
      <c r="NZR3" s="137"/>
      <c r="NZS3" s="137"/>
      <c r="NZT3" s="139"/>
      <c r="NZU3" s="138"/>
      <c r="NZV3" s="137"/>
      <c r="NZW3" s="137"/>
      <c r="NZX3" s="137"/>
      <c r="NZY3" s="137"/>
      <c r="NZZ3" s="137"/>
      <c r="OAA3" s="137"/>
      <c r="OAB3" s="137"/>
      <c r="OAC3" s="139"/>
      <c r="OAD3" s="138"/>
      <c r="OAE3" s="137"/>
      <c r="OAF3" s="137"/>
      <c r="OAG3" s="137"/>
      <c r="OAH3" s="137"/>
      <c r="OAI3" s="137"/>
      <c r="OAJ3" s="137"/>
      <c r="OAK3" s="137"/>
      <c r="OAL3" s="139"/>
      <c r="OAM3" s="138"/>
      <c r="OAN3" s="137"/>
      <c r="OAO3" s="137"/>
      <c r="OAP3" s="137"/>
      <c r="OAQ3" s="137"/>
      <c r="OAR3" s="137"/>
      <c r="OAS3" s="137"/>
      <c r="OAT3" s="137"/>
      <c r="OAU3" s="139"/>
      <c r="OAV3" s="138"/>
      <c r="OAW3" s="137"/>
      <c r="OAX3" s="137"/>
      <c r="OAY3" s="137"/>
      <c r="OAZ3" s="137"/>
      <c r="OBA3" s="137"/>
      <c r="OBB3" s="137"/>
      <c r="OBC3" s="137"/>
      <c r="OBD3" s="139"/>
      <c r="OBE3" s="138"/>
      <c r="OBF3" s="137"/>
      <c r="OBG3" s="137"/>
      <c r="OBH3" s="137"/>
      <c r="OBI3" s="137"/>
      <c r="OBJ3" s="137"/>
      <c r="OBK3" s="137"/>
      <c r="OBL3" s="137"/>
      <c r="OBM3" s="139"/>
      <c r="OBN3" s="138"/>
      <c r="OBO3" s="137"/>
      <c r="OBP3" s="137"/>
      <c r="OBQ3" s="137"/>
      <c r="OBR3" s="137"/>
      <c r="OBS3" s="137"/>
      <c r="OBT3" s="137"/>
      <c r="OBU3" s="137"/>
      <c r="OBV3" s="139"/>
      <c r="OBW3" s="138"/>
      <c r="OBX3" s="137"/>
      <c r="OBY3" s="137"/>
      <c r="OBZ3" s="137"/>
      <c r="OCA3" s="137"/>
      <c r="OCB3" s="137"/>
      <c r="OCC3" s="137"/>
      <c r="OCD3" s="137"/>
      <c r="OCE3" s="139"/>
      <c r="OCF3" s="138"/>
      <c r="OCG3" s="137"/>
      <c r="OCH3" s="137"/>
      <c r="OCI3" s="137"/>
      <c r="OCJ3" s="137"/>
      <c r="OCK3" s="137"/>
      <c r="OCL3" s="137"/>
      <c r="OCM3" s="137"/>
      <c r="OCN3" s="139"/>
      <c r="OCO3" s="138"/>
      <c r="OCP3" s="137"/>
      <c r="OCQ3" s="137"/>
      <c r="OCR3" s="137"/>
      <c r="OCS3" s="137"/>
      <c r="OCT3" s="137"/>
      <c r="OCU3" s="137"/>
      <c r="OCV3" s="137"/>
      <c r="OCW3" s="139"/>
      <c r="OCX3" s="138"/>
      <c r="OCY3" s="137"/>
      <c r="OCZ3" s="137"/>
      <c r="ODA3" s="137"/>
      <c r="ODB3" s="137"/>
      <c r="ODC3" s="137"/>
      <c r="ODD3" s="137"/>
      <c r="ODE3" s="137"/>
      <c r="ODF3" s="139"/>
      <c r="ODG3" s="138"/>
      <c r="ODH3" s="137"/>
      <c r="ODI3" s="137"/>
      <c r="ODJ3" s="137"/>
      <c r="ODK3" s="137"/>
      <c r="ODL3" s="137"/>
      <c r="ODM3" s="137"/>
      <c r="ODN3" s="137"/>
      <c r="ODO3" s="139"/>
      <c r="ODP3" s="138"/>
      <c r="ODQ3" s="137"/>
      <c r="ODR3" s="137"/>
      <c r="ODS3" s="137"/>
      <c r="ODT3" s="137"/>
      <c r="ODU3" s="137"/>
      <c r="ODV3" s="137"/>
      <c r="ODW3" s="137"/>
      <c r="ODX3" s="139"/>
      <c r="ODY3" s="138"/>
      <c r="ODZ3" s="137"/>
      <c r="OEA3" s="137"/>
      <c r="OEB3" s="137"/>
      <c r="OEC3" s="137"/>
      <c r="OED3" s="137"/>
      <c r="OEE3" s="137"/>
      <c r="OEF3" s="137"/>
      <c r="OEG3" s="139"/>
      <c r="OEH3" s="138"/>
      <c r="OEI3" s="137"/>
      <c r="OEJ3" s="137"/>
      <c r="OEK3" s="137"/>
      <c r="OEL3" s="137"/>
      <c r="OEM3" s="137"/>
      <c r="OEN3" s="137"/>
      <c r="OEO3" s="137"/>
      <c r="OEP3" s="139"/>
      <c r="OEQ3" s="138"/>
      <c r="OER3" s="137"/>
      <c r="OES3" s="137"/>
      <c r="OET3" s="137"/>
      <c r="OEU3" s="137"/>
      <c r="OEV3" s="137"/>
      <c r="OEW3" s="137"/>
      <c r="OEX3" s="137"/>
      <c r="OEY3" s="139"/>
      <c r="OEZ3" s="138"/>
      <c r="OFA3" s="137"/>
      <c r="OFB3" s="137"/>
      <c r="OFC3" s="137"/>
      <c r="OFD3" s="137"/>
      <c r="OFE3" s="137"/>
      <c r="OFF3" s="137"/>
      <c r="OFG3" s="137"/>
      <c r="OFH3" s="139"/>
      <c r="OFI3" s="138"/>
      <c r="OFJ3" s="137"/>
      <c r="OFK3" s="137"/>
      <c r="OFL3" s="137"/>
      <c r="OFM3" s="137"/>
      <c r="OFN3" s="137"/>
      <c r="OFO3" s="137"/>
      <c r="OFP3" s="137"/>
      <c r="OFQ3" s="139"/>
      <c r="OFR3" s="138"/>
      <c r="OFS3" s="137"/>
      <c r="OFT3" s="137"/>
      <c r="OFU3" s="137"/>
      <c r="OFV3" s="137"/>
      <c r="OFW3" s="137"/>
      <c r="OFX3" s="137"/>
      <c r="OFY3" s="137"/>
      <c r="OFZ3" s="139"/>
      <c r="OGA3" s="138"/>
      <c r="OGB3" s="137"/>
      <c r="OGC3" s="137"/>
      <c r="OGD3" s="137"/>
      <c r="OGE3" s="137"/>
      <c r="OGF3" s="137"/>
      <c r="OGG3" s="137"/>
      <c r="OGH3" s="137"/>
      <c r="OGI3" s="139"/>
      <c r="OGJ3" s="138"/>
      <c r="OGK3" s="137"/>
      <c r="OGL3" s="137"/>
      <c r="OGM3" s="137"/>
      <c r="OGN3" s="137"/>
      <c r="OGO3" s="137"/>
      <c r="OGP3" s="137"/>
      <c r="OGQ3" s="137"/>
      <c r="OGR3" s="139"/>
      <c r="OGS3" s="138"/>
      <c r="OGT3" s="137"/>
      <c r="OGU3" s="137"/>
      <c r="OGV3" s="137"/>
      <c r="OGW3" s="137"/>
      <c r="OGX3" s="137"/>
      <c r="OGY3" s="137"/>
      <c r="OGZ3" s="137"/>
      <c r="OHA3" s="139"/>
      <c r="OHB3" s="138"/>
      <c r="OHC3" s="137"/>
      <c r="OHD3" s="137"/>
      <c r="OHE3" s="137"/>
      <c r="OHF3" s="137"/>
      <c r="OHG3" s="137"/>
      <c r="OHH3" s="137"/>
      <c r="OHI3" s="137"/>
      <c r="OHJ3" s="139"/>
      <c r="OHK3" s="138"/>
      <c r="OHL3" s="137"/>
      <c r="OHM3" s="137"/>
      <c r="OHN3" s="137"/>
      <c r="OHO3" s="137"/>
      <c r="OHP3" s="137"/>
      <c r="OHQ3" s="137"/>
      <c r="OHR3" s="137"/>
      <c r="OHS3" s="139"/>
      <c r="OHT3" s="138"/>
      <c r="OHU3" s="137"/>
      <c r="OHV3" s="137"/>
      <c r="OHW3" s="137"/>
      <c r="OHX3" s="137"/>
      <c r="OHY3" s="137"/>
      <c r="OHZ3" s="137"/>
      <c r="OIA3" s="137"/>
      <c r="OIB3" s="139"/>
      <c r="OIC3" s="138"/>
      <c r="OID3" s="137"/>
      <c r="OIE3" s="137"/>
      <c r="OIF3" s="137"/>
      <c r="OIG3" s="137"/>
      <c r="OIH3" s="137"/>
      <c r="OII3" s="137"/>
      <c r="OIJ3" s="137"/>
      <c r="OIK3" s="139"/>
      <c r="OIL3" s="138"/>
      <c r="OIM3" s="137"/>
      <c r="OIN3" s="137"/>
      <c r="OIO3" s="137"/>
      <c r="OIP3" s="137"/>
      <c r="OIQ3" s="137"/>
      <c r="OIR3" s="137"/>
      <c r="OIS3" s="137"/>
      <c r="OIT3" s="139"/>
      <c r="OIU3" s="138"/>
      <c r="OIV3" s="137"/>
      <c r="OIW3" s="137"/>
      <c r="OIX3" s="137"/>
      <c r="OIY3" s="137"/>
      <c r="OIZ3" s="137"/>
      <c r="OJA3" s="137"/>
      <c r="OJB3" s="137"/>
      <c r="OJC3" s="139"/>
      <c r="OJD3" s="138"/>
      <c r="OJE3" s="137"/>
      <c r="OJF3" s="137"/>
      <c r="OJG3" s="137"/>
      <c r="OJH3" s="137"/>
      <c r="OJI3" s="137"/>
      <c r="OJJ3" s="137"/>
      <c r="OJK3" s="137"/>
      <c r="OJL3" s="139"/>
      <c r="OJM3" s="138"/>
      <c r="OJN3" s="137"/>
      <c r="OJO3" s="137"/>
      <c r="OJP3" s="137"/>
      <c r="OJQ3" s="137"/>
      <c r="OJR3" s="137"/>
      <c r="OJS3" s="137"/>
      <c r="OJT3" s="137"/>
      <c r="OJU3" s="139"/>
      <c r="OJV3" s="138"/>
      <c r="OJW3" s="137"/>
      <c r="OJX3" s="137"/>
      <c r="OJY3" s="137"/>
      <c r="OJZ3" s="137"/>
      <c r="OKA3" s="137"/>
      <c r="OKB3" s="137"/>
      <c r="OKC3" s="137"/>
      <c r="OKD3" s="139"/>
      <c r="OKE3" s="138"/>
      <c r="OKF3" s="137"/>
      <c r="OKG3" s="137"/>
      <c r="OKH3" s="137"/>
      <c r="OKI3" s="137"/>
      <c r="OKJ3" s="137"/>
      <c r="OKK3" s="137"/>
      <c r="OKL3" s="137"/>
      <c r="OKM3" s="139"/>
      <c r="OKN3" s="138"/>
      <c r="OKO3" s="137"/>
      <c r="OKP3" s="137"/>
      <c r="OKQ3" s="137"/>
      <c r="OKR3" s="137"/>
      <c r="OKS3" s="137"/>
      <c r="OKT3" s="137"/>
      <c r="OKU3" s="137"/>
      <c r="OKV3" s="139"/>
      <c r="OKW3" s="138"/>
      <c r="OKX3" s="137"/>
      <c r="OKY3" s="137"/>
      <c r="OKZ3" s="137"/>
      <c r="OLA3" s="137"/>
      <c r="OLB3" s="137"/>
      <c r="OLC3" s="137"/>
      <c r="OLD3" s="137"/>
      <c r="OLE3" s="139"/>
      <c r="OLF3" s="138"/>
      <c r="OLG3" s="137"/>
      <c r="OLH3" s="137"/>
      <c r="OLI3" s="137"/>
      <c r="OLJ3" s="137"/>
      <c r="OLK3" s="137"/>
      <c r="OLL3" s="137"/>
      <c r="OLM3" s="137"/>
      <c r="OLN3" s="139"/>
      <c r="OLO3" s="138"/>
      <c r="OLP3" s="137"/>
      <c r="OLQ3" s="137"/>
      <c r="OLR3" s="137"/>
      <c r="OLS3" s="137"/>
      <c r="OLT3" s="137"/>
      <c r="OLU3" s="137"/>
      <c r="OLV3" s="137"/>
      <c r="OLW3" s="139"/>
      <c r="OLX3" s="138"/>
      <c r="OLY3" s="137"/>
      <c r="OLZ3" s="137"/>
      <c r="OMA3" s="137"/>
      <c r="OMB3" s="137"/>
      <c r="OMC3" s="137"/>
      <c r="OMD3" s="137"/>
      <c r="OME3" s="137"/>
      <c r="OMF3" s="139"/>
      <c r="OMG3" s="138"/>
      <c r="OMH3" s="137"/>
      <c r="OMI3" s="137"/>
      <c r="OMJ3" s="137"/>
      <c r="OMK3" s="137"/>
      <c r="OML3" s="137"/>
      <c r="OMM3" s="137"/>
      <c r="OMN3" s="137"/>
      <c r="OMO3" s="139"/>
      <c r="OMP3" s="138"/>
      <c r="OMQ3" s="137"/>
      <c r="OMR3" s="137"/>
      <c r="OMS3" s="137"/>
      <c r="OMT3" s="137"/>
      <c r="OMU3" s="137"/>
      <c r="OMV3" s="137"/>
      <c r="OMW3" s="137"/>
      <c r="OMX3" s="139"/>
      <c r="OMY3" s="138"/>
      <c r="OMZ3" s="137"/>
      <c r="ONA3" s="137"/>
      <c r="ONB3" s="137"/>
      <c r="ONC3" s="137"/>
      <c r="OND3" s="137"/>
      <c r="ONE3" s="137"/>
      <c r="ONF3" s="137"/>
      <c r="ONG3" s="139"/>
      <c r="ONH3" s="138"/>
      <c r="ONI3" s="137"/>
      <c r="ONJ3" s="137"/>
      <c r="ONK3" s="137"/>
      <c r="ONL3" s="137"/>
      <c r="ONM3" s="137"/>
      <c r="ONN3" s="137"/>
      <c r="ONO3" s="137"/>
      <c r="ONP3" s="139"/>
      <c r="ONQ3" s="138"/>
      <c r="ONR3" s="137"/>
      <c r="ONS3" s="137"/>
      <c r="ONT3" s="137"/>
      <c r="ONU3" s="137"/>
      <c r="ONV3" s="137"/>
      <c r="ONW3" s="137"/>
      <c r="ONX3" s="137"/>
      <c r="ONY3" s="139"/>
      <c r="ONZ3" s="138"/>
      <c r="OOA3" s="137"/>
      <c r="OOB3" s="137"/>
      <c r="OOC3" s="137"/>
      <c r="OOD3" s="137"/>
      <c r="OOE3" s="137"/>
      <c r="OOF3" s="137"/>
      <c r="OOG3" s="137"/>
      <c r="OOH3" s="139"/>
      <c r="OOI3" s="138"/>
      <c r="OOJ3" s="137"/>
      <c r="OOK3" s="137"/>
      <c r="OOL3" s="137"/>
      <c r="OOM3" s="137"/>
      <c r="OON3" s="137"/>
      <c r="OOO3" s="137"/>
      <c r="OOP3" s="137"/>
      <c r="OOQ3" s="139"/>
      <c r="OOR3" s="138"/>
      <c r="OOS3" s="137"/>
      <c r="OOT3" s="137"/>
      <c r="OOU3" s="137"/>
      <c r="OOV3" s="137"/>
      <c r="OOW3" s="137"/>
      <c r="OOX3" s="137"/>
      <c r="OOY3" s="137"/>
      <c r="OOZ3" s="139"/>
      <c r="OPA3" s="138"/>
      <c r="OPB3" s="137"/>
      <c r="OPC3" s="137"/>
      <c r="OPD3" s="137"/>
      <c r="OPE3" s="137"/>
      <c r="OPF3" s="137"/>
      <c r="OPG3" s="137"/>
      <c r="OPH3" s="137"/>
      <c r="OPI3" s="139"/>
      <c r="OPJ3" s="138"/>
      <c r="OPK3" s="137"/>
      <c r="OPL3" s="137"/>
      <c r="OPM3" s="137"/>
      <c r="OPN3" s="137"/>
      <c r="OPO3" s="137"/>
      <c r="OPP3" s="137"/>
      <c r="OPQ3" s="137"/>
      <c r="OPR3" s="139"/>
      <c r="OPS3" s="138"/>
      <c r="OPT3" s="137"/>
      <c r="OPU3" s="137"/>
      <c r="OPV3" s="137"/>
      <c r="OPW3" s="137"/>
      <c r="OPX3" s="137"/>
      <c r="OPY3" s="137"/>
      <c r="OPZ3" s="137"/>
      <c r="OQA3" s="139"/>
      <c r="OQB3" s="138"/>
      <c r="OQC3" s="137"/>
      <c r="OQD3" s="137"/>
      <c r="OQE3" s="137"/>
      <c r="OQF3" s="137"/>
      <c r="OQG3" s="137"/>
      <c r="OQH3" s="137"/>
      <c r="OQI3" s="137"/>
      <c r="OQJ3" s="139"/>
      <c r="OQK3" s="138"/>
      <c r="OQL3" s="137"/>
      <c r="OQM3" s="137"/>
      <c r="OQN3" s="137"/>
      <c r="OQO3" s="137"/>
      <c r="OQP3" s="137"/>
      <c r="OQQ3" s="137"/>
      <c r="OQR3" s="137"/>
      <c r="OQS3" s="139"/>
      <c r="OQT3" s="138"/>
      <c r="OQU3" s="137"/>
      <c r="OQV3" s="137"/>
      <c r="OQW3" s="137"/>
      <c r="OQX3" s="137"/>
      <c r="OQY3" s="137"/>
      <c r="OQZ3" s="137"/>
      <c r="ORA3" s="137"/>
      <c r="ORB3" s="139"/>
      <c r="ORC3" s="138"/>
      <c r="ORD3" s="137"/>
      <c r="ORE3" s="137"/>
      <c r="ORF3" s="137"/>
      <c r="ORG3" s="137"/>
      <c r="ORH3" s="137"/>
      <c r="ORI3" s="137"/>
      <c r="ORJ3" s="137"/>
      <c r="ORK3" s="139"/>
      <c r="ORL3" s="138"/>
      <c r="ORM3" s="137"/>
      <c r="ORN3" s="137"/>
      <c r="ORO3" s="137"/>
      <c r="ORP3" s="137"/>
      <c r="ORQ3" s="137"/>
      <c r="ORR3" s="137"/>
      <c r="ORS3" s="137"/>
      <c r="ORT3" s="139"/>
      <c r="ORU3" s="138"/>
      <c r="ORV3" s="137"/>
      <c r="ORW3" s="137"/>
      <c r="ORX3" s="137"/>
      <c r="ORY3" s="137"/>
      <c r="ORZ3" s="137"/>
      <c r="OSA3" s="137"/>
      <c r="OSB3" s="137"/>
      <c r="OSC3" s="139"/>
      <c r="OSD3" s="138"/>
      <c r="OSE3" s="137"/>
      <c r="OSF3" s="137"/>
      <c r="OSG3" s="137"/>
      <c r="OSH3" s="137"/>
      <c r="OSI3" s="137"/>
      <c r="OSJ3" s="137"/>
      <c r="OSK3" s="137"/>
      <c r="OSL3" s="139"/>
      <c r="OSM3" s="138"/>
      <c r="OSN3" s="137"/>
      <c r="OSO3" s="137"/>
      <c r="OSP3" s="137"/>
      <c r="OSQ3" s="137"/>
      <c r="OSR3" s="137"/>
      <c r="OSS3" s="137"/>
      <c r="OST3" s="137"/>
      <c r="OSU3" s="139"/>
      <c r="OSV3" s="138"/>
      <c r="OSW3" s="137"/>
      <c r="OSX3" s="137"/>
      <c r="OSY3" s="137"/>
      <c r="OSZ3" s="137"/>
      <c r="OTA3" s="137"/>
      <c r="OTB3" s="137"/>
      <c r="OTC3" s="137"/>
      <c r="OTD3" s="139"/>
      <c r="OTE3" s="138"/>
      <c r="OTF3" s="137"/>
      <c r="OTG3" s="137"/>
      <c r="OTH3" s="137"/>
      <c r="OTI3" s="137"/>
      <c r="OTJ3" s="137"/>
      <c r="OTK3" s="137"/>
      <c r="OTL3" s="137"/>
      <c r="OTM3" s="139"/>
      <c r="OTN3" s="138"/>
      <c r="OTO3" s="137"/>
      <c r="OTP3" s="137"/>
      <c r="OTQ3" s="137"/>
      <c r="OTR3" s="137"/>
      <c r="OTS3" s="137"/>
      <c r="OTT3" s="137"/>
      <c r="OTU3" s="137"/>
      <c r="OTV3" s="139"/>
      <c r="OTW3" s="138"/>
      <c r="OTX3" s="137"/>
      <c r="OTY3" s="137"/>
      <c r="OTZ3" s="137"/>
      <c r="OUA3" s="137"/>
      <c r="OUB3" s="137"/>
      <c r="OUC3" s="137"/>
      <c r="OUD3" s="137"/>
      <c r="OUE3" s="139"/>
      <c r="OUF3" s="138"/>
      <c r="OUG3" s="137"/>
      <c r="OUH3" s="137"/>
      <c r="OUI3" s="137"/>
      <c r="OUJ3" s="137"/>
      <c r="OUK3" s="137"/>
      <c r="OUL3" s="137"/>
      <c r="OUM3" s="137"/>
      <c r="OUN3" s="139"/>
      <c r="OUO3" s="138"/>
      <c r="OUP3" s="137"/>
      <c r="OUQ3" s="137"/>
      <c r="OUR3" s="137"/>
      <c r="OUS3" s="137"/>
      <c r="OUT3" s="137"/>
      <c r="OUU3" s="137"/>
      <c r="OUV3" s="137"/>
      <c r="OUW3" s="139"/>
      <c r="OUX3" s="138"/>
      <c r="OUY3" s="137"/>
      <c r="OUZ3" s="137"/>
      <c r="OVA3" s="137"/>
      <c r="OVB3" s="137"/>
      <c r="OVC3" s="137"/>
      <c r="OVD3" s="137"/>
      <c r="OVE3" s="137"/>
      <c r="OVF3" s="139"/>
      <c r="OVG3" s="138"/>
      <c r="OVH3" s="137"/>
      <c r="OVI3" s="137"/>
      <c r="OVJ3" s="137"/>
      <c r="OVK3" s="137"/>
      <c r="OVL3" s="137"/>
      <c r="OVM3" s="137"/>
      <c r="OVN3" s="137"/>
      <c r="OVO3" s="139"/>
      <c r="OVP3" s="138"/>
      <c r="OVQ3" s="137"/>
      <c r="OVR3" s="137"/>
      <c r="OVS3" s="137"/>
      <c r="OVT3" s="137"/>
      <c r="OVU3" s="137"/>
      <c r="OVV3" s="137"/>
      <c r="OVW3" s="137"/>
      <c r="OVX3" s="139"/>
      <c r="OVY3" s="138"/>
      <c r="OVZ3" s="137"/>
      <c r="OWA3" s="137"/>
      <c r="OWB3" s="137"/>
      <c r="OWC3" s="137"/>
      <c r="OWD3" s="137"/>
      <c r="OWE3" s="137"/>
      <c r="OWF3" s="137"/>
      <c r="OWG3" s="139"/>
      <c r="OWH3" s="138"/>
      <c r="OWI3" s="137"/>
      <c r="OWJ3" s="137"/>
      <c r="OWK3" s="137"/>
      <c r="OWL3" s="137"/>
      <c r="OWM3" s="137"/>
      <c r="OWN3" s="137"/>
      <c r="OWO3" s="137"/>
      <c r="OWP3" s="139"/>
      <c r="OWQ3" s="138"/>
      <c r="OWR3" s="137"/>
      <c r="OWS3" s="137"/>
      <c r="OWT3" s="137"/>
      <c r="OWU3" s="137"/>
      <c r="OWV3" s="137"/>
      <c r="OWW3" s="137"/>
      <c r="OWX3" s="137"/>
      <c r="OWY3" s="139"/>
      <c r="OWZ3" s="138"/>
      <c r="OXA3" s="137"/>
      <c r="OXB3" s="137"/>
      <c r="OXC3" s="137"/>
      <c r="OXD3" s="137"/>
      <c r="OXE3" s="137"/>
      <c r="OXF3" s="137"/>
      <c r="OXG3" s="137"/>
      <c r="OXH3" s="139"/>
      <c r="OXI3" s="138"/>
      <c r="OXJ3" s="137"/>
      <c r="OXK3" s="137"/>
      <c r="OXL3" s="137"/>
      <c r="OXM3" s="137"/>
      <c r="OXN3" s="137"/>
      <c r="OXO3" s="137"/>
      <c r="OXP3" s="137"/>
      <c r="OXQ3" s="139"/>
      <c r="OXR3" s="138"/>
      <c r="OXS3" s="137"/>
      <c r="OXT3" s="137"/>
      <c r="OXU3" s="137"/>
      <c r="OXV3" s="137"/>
      <c r="OXW3" s="137"/>
      <c r="OXX3" s="137"/>
      <c r="OXY3" s="137"/>
      <c r="OXZ3" s="139"/>
      <c r="OYA3" s="138"/>
      <c r="OYB3" s="137"/>
      <c r="OYC3" s="137"/>
      <c r="OYD3" s="137"/>
      <c r="OYE3" s="137"/>
      <c r="OYF3" s="137"/>
      <c r="OYG3" s="137"/>
      <c r="OYH3" s="137"/>
      <c r="OYI3" s="139"/>
      <c r="OYJ3" s="138"/>
      <c r="OYK3" s="137"/>
      <c r="OYL3" s="137"/>
      <c r="OYM3" s="137"/>
      <c r="OYN3" s="137"/>
      <c r="OYO3" s="137"/>
      <c r="OYP3" s="137"/>
      <c r="OYQ3" s="137"/>
      <c r="OYR3" s="139"/>
      <c r="OYS3" s="138"/>
      <c r="OYT3" s="137"/>
      <c r="OYU3" s="137"/>
      <c r="OYV3" s="137"/>
      <c r="OYW3" s="137"/>
      <c r="OYX3" s="137"/>
      <c r="OYY3" s="137"/>
      <c r="OYZ3" s="137"/>
      <c r="OZA3" s="139"/>
      <c r="OZB3" s="138"/>
      <c r="OZC3" s="137"/>
      <c r="OZD3" s="137"/>
      <c r="OZE3" s="137"/>
      <c r="OZF3" s="137"/>
      <c r="OZG3" s="137"/>
      <c r="OZH3" s="137"/>
      <c r="OZI3" s="137"/>
      <c r="OZJ3" s="139"/>
      <c r="OZK3" s="138"/>
      <c r="OZL3" s="137"/>
      <c r="OZM3" s="137"/>
      <c r="OZN3" s="137"/>
      <c r="OZO3" s="137"/>
      <c r="OZP3" s="137"/>
      <c r="OZQ3" s="137"/>
      <c r="OZR3" s="137"/>
      <c r="OZS3" s="139"/>
      <c r="OZT3" s="138"/>
      <c r="OZU3" s="137"/>
      <c r="OZV3" s="137"/>
      <c r="OZW3" s="137"/>
      <c r="OZX3" s="137"/>
      <c r="OZY3" s="137"/>
      <c r="OZZ3" s="137"/>
      <c r="PAA3" s="137"/>
      <c r="PAB3" s="139"/>
      <c r="PAC3" s="138"/>
      <c r="PAD3" s="137"/>
      <c r="PAE3" s="137"/>
      <c r="PAF3" s="137"/>
      <c r="PAG3" s="137"/>
      <c r="PAH3" s="137"/>
      <c r="PAI3" s="137"/>
      <c r="PAJ3" s="137"/>
      <c r="PAK3" s="139"/>
      <c r="PAL3" s="138"/>
      <c r="PAM3" s="137"/>
      <c r="PAN3" s="137"/>
      <c r="PAO3" s="137"/>
      <c r="PAP3" s="137"/>
      <c r="PAQ3" s="137"/>
      <c r="PAR3" s="137"/>
      <c r="PAS3" s="137"/>
      <c r="PAT3" s="139"/>
      <c r="PAU3" s="138"/>
      <c r="PAV3" s="137"/>
      <c r="PAW3" s="137"/>
      <c r="PAX3" s="137"/>
      <c r="PAY3" s="137"/>
      <c r="PAZ3" s="137"/>
      <c r="PBA3" s="137"/>
      <c r="PBB3" s="137"/>
      <c r="PBC3" s="139"/>
      <c r="PBD3" s="138"/>
      <c r="PBE3" s="137"/>
      <c r="PBF3" s="137"/>
      <c r="PBG3" s="137"/>
      <c r="PBH3" s="137"/>
      <c r="PBI3" s="137"/>
      <c r="PBJ3" s="137"/>
      <c r="PBK3" s="137"/>
      <c r="PBL3" s="139"/>
      <c r="PBM3" s="138"/>
      <c r="PBN3" s="137"/>
      <c r="PBO3" s="137"/>
      <c r="PBP3" s="137"/>
      <c r="PBQ3" s="137"/>
      <c r="PBR3" s="137"/>
      <c r="PBS3" s="137"/>
      <c r="PBT3" s="137"/>
      <c r="PBU3" s="139"/>
      <c r="PBV3" s="138"/>
      <c r="PBW3" s="137"/>
      <c r="PBX3" s="137"/>
      <c r="PBY3" s="137"/>
      <c r="PBZ3" s="137"/>
      <c r="PCA3" s="137"/>
      <c r="PCB3" s="137"/>
      <c r="PCC3" s="137"/>
      <c r="PCD3" s="139"/>
      <c r="PCE3" s="138"/>
      <c r="PCF3" s="137"/>
      <c r="PCG3" s="137"/>
      <c r="PCH3" s="137"/>
      <c r="PCI3" s="137"/>
      <c r="PCJ3" s="137"/>
      <c r="PCK3" s="137"/>
      <c r="PCL3" s="137"/>
      <c r="PCM3" s="139"/>
      <c r="PCN3" s="138"/>
      <c r="PCO3" s="137"/>
      <c r="PCP3" s="137"/>
      <c r="PCQ3" s="137"/>
      <c r="PCR3" s="137"/>
      <c r="PCS3" s="137"/>
      <c r="PCT3" s="137"/>
      <c r="PCU3" s="137"/>
      <c r="PCV3" s="139"/>
      <c r="PCW3" s="138"/>
      <c r="PCX3" s="137"/>
      <c r="PCY3" s="137"/>
      <c r="PCZ3" s="137"/>
      <c r="PDA3" s="137"/>
      <c r="PDB3" s="137"/>
      <c r="PDC3" s="137"/>
      <c r="PDD3" s="137"/>
      <c r="PDE3" s="139"/>
      <c r="PDF3" s="138"/>
      <c r="PDG3" s="137"/>
      <c r="PDH3" s="137"/>
      <c r="PDI3" s="137"/>
      <c r="PDJ3" s="137"/>
      <c r="PDK3" s="137"/>
      <c r="PDL3" s="137"/>
      <c r="PDM3" s="137"/>
      <c r="PDN3" s="139"/>
      <c r="PDO3" s="138"/>
      <c r="PDP3" s="137"/>
      <c r="PDQ3" s="137"/>
      <c r="PDR3" s="137"/>
      <c r="PDS3" s="137"/>
      <c r="PDT3" s="137"/>
      <c r="PDU3" s="137"/>
      <c r="PDV3" s="137"/>
      <c r="PDW3" s="139"/>
      <c r="PDX3" s="138"/>
      <c r="PDY3" s="137"/>
      <c r="PDZ3" s="137"/>
      <c r="PEA3" s="137"/>
      <c r="PEB3" s="137"/>
      <c r="PEC3" s="137"/>
      <c r="PED3" s="137"/>
      <c r="PEE3" s="137"/>
      <c r="PEF3" s="139"/>
      <c r="PEG3" s="138"/>
      <c r="PEH3" s="137"/>
      <c r="PEI3" s="137"/>
      <c r="PEJ3" s="137"/>
      <c r="PEK3" s="137"/>
      <c r="PEL3" s="137"/>
      <c r="PEM3" s="137"/>
      <c r="PEN3" s="137"/>
      <c r="PEO3" s="139"/>
      <c r="PEP3" s="138"/>
      <c r="PEQ3" s="137"/>
      <c r="PER3" s="137"/>
      <c r="PES3" s="137"/>
      <c r="PET3" s="137"/>
      <c r="PEU3" s="137"/>
      <c r="PEV3" s="137"/>
      <c r="PEW3" s="137"/>
      <c r="PEX3" s="139"/>
      <c r="PEY3" s="138"/>
      <c r="PEZ3" s="137"/>
      <c r="PFA3" s="137"/>
      <c r="PFB3" s="137"/>
      <c r="PFC3" s="137"/>
      <c r="PFD3" s="137"/>
      <c r="PFE3" s="137"/>
      <c r="PFF3" s="137"/>
      <c r="PFG3" s="139"/>
      <c r="PFH3" s="138"/>
      <c r="PFI3" s="137"/>
      <c r="PFJ3" s="137"/>
      <c r="PFK3" s="137"/>
      <c r="PFL3" s="137"/>
      <c r="PFM3" s="137"/>
      <c r="PFN3" s="137"/>
      <c r="PFO3" s="137"/>
      <c r="PFP3" s="139"/>
      <c r="PFQ3" s="138"/>
      <c r="PFR3" s="137"/>
      <c r="PFS3" s="137"/>
      <c r="PFT3" s="137"/>
      <c r="PFU3" s="137"/>
      <c r="PFV3" s="137"/>
      <c r="PFW3" s="137"/>
      <c r="PFX3" s="137"/>
      <c r="PFY3" s="139"/>
      <c r="PFZ3" s="138"/>
      <c r="PGA3" s="137"/>
      <c r="PGB3" s="137"/>
      <c r="PGC3" s="137"/>
      <c r="PGD3" s="137"/>
      <c r="PGE3" s="137"/>
      <c r="PGF3" s="137"/>
      <c r="PGG3" s="137"/>
      <c r="PGH3" s="139"/>
      <c r="PGI3" s="138"/>
      <c r="PGJ3" s="137"/>
      <c r="PGK3" s="137"/>
      <c r="PGL3" s="137"/>
      <c r="PGM3" s="137"/>
      <c r="PGN3" s="137"/>
      <c r="PGO3" s="137"/>
      <c r="PGP3" s="137"/>
      <c r="PGQ3" s="139"/>
      <c r="PGR3" s="138"/>
      <c r="PGS3" s="137"/>
      <c r="PGT3" s="137"/>
      <c r="PGU3" s="137"/>
      <c r="PGV3" s="137"/>
      <c r="PGW3" s="137"/>
      <c r="PGX3" s="137"/>
      <c r="PGY3" s="137"/>
      <c r="PGZ3" s="139"/>
      <c r="PHA3" s="138"/>
      <c r="PHB3" s="137"/>
      <c r="PHC3" s="137"/>
      <c r="PHD3" s="137"/>
      <c r="PHE3" s="137"/>
      <c r="PHF3" s="137"/>
      <c r="PHG3" s="137"/>
      <c r="PHH3" s="137"/>
      <c r="PHI3" s="139"/>
      <c r="PHJ3" s="138"/>
      <c r="PHK3" s="137"/>
      <c r="PHL3" s="137"/>
      <c r="PHM3" s="137"/>
      <c r="PHN3" s="137"/>
      <c r="PHO3" s="137"/>
      <c r="PHP3" s="137"/>
      <c r="PHQ3" s="137"/>
      <c r="PHR3" s="139"/>
      <c r="PHS3" s="138"/>
      <c r="PHT3" s="137"/>
      <c r="PHU3" s="137"/>
      <c r="PHV3" s="137"/>
      <c r="PHW3" s="137"/>
      <c r="PHX3" s="137"/>
      <c r="PHY3" s="137"/>
      <c r="PHZ3" s="137"/>
      <c r="PIA3" s="139"/>
      <c r="PIB3" s="138"/>
      <c r="PIC3" s="137"/>
      <c r="PID3" s="137"/>
      <c r="PIE3" s="137"/>
      <c r="PIF3" s="137"/>
      <c r="PIG3" s="137"/>
      <c r="PIH3" s="137"/>
      <c r="PII3" s="137"/>
      <c r="PIJ3" s="139"/>
      <c r="PIK3" s="138"/>
      <c r="PIL3" s="137"/>
      <c r="PIM3" s="137"/>
      <c r="PIN3" s="137"/>
      <c r="PIO3" s="137"/>
      <c r="PIP3" s="137"/>
      <c r="PIQ3" s="137"/>
      <c r="PIR3" s="137"/>
      <c r="PIS3" s="139"/>
      <c r="PIT3" s="138"/>
      <c r="PIU3" s="137"/>
      <c r="PIV3" s="137"/>
      <c r="PIW3" s="137"/>
      <c r="PIX3" s="137"/>
      <c r="PIY3" s="137"/>
      <c r="PIZ3" s="137"/>
      <c r="PJA3" s="137"/>
      <c r="PJB3" s="139"/>
      <c r="PJC3" s="138"/>
      <c r="PJD3" s="137"/>
      <c r="PJE3" s="137"/>
      <c r="PJF3" s="137"/>
      <c r="PJG3" s="137"/>
      <c r="PJH3" s="137"/>
      <c r="PJI3" s="137"/>
      <c r="PJJ3" s="137"/>
      <c r="PJK3" s="139"/>
      <c r="PJL3" s="138"/>
      <c r="PJM3" s="137"/>
      <c r="PJN3" s="137"/>
      <c r="PJO3" s="137"/>
      <c r="PJP3" s="137"/>
      <c r="PJQ3" s="137"/>
      <c r="PJR3" s="137"/>
      <c r="PJS3" s="137"/>
      <c r="PJT3" s="139"/>
      <c r="PJU3" s="138"/>
      <c r="PJV3" s="137"/>
      <c r="PJW3" s="137"/>
      <c r="PJX3" s="137"/>
      <c r="PJY3" s="137"/>
      <c r="PJZ3" s="137"/>
      <c r="PKA3" s="137"/>
      <c r="PKB3" s="137"/>
      <c r="PKC3" s="139"/>
      <c r="PKD3" s="138"/>
      <c r="PKE3" s="137"/>
      <c r="PKF3" s="137"/>
      <c r="PKG3" s="137"/>
      <c r="PKH3" s="137"/>
      <c r="PKI3" s="137"/>
      <c r="PKJ3" s="137"/>
      <c r="PKK3" s="137"/>
      <c r="PKL3" s="139"/>
      <c r="PKM3" s="138"/>
      <c r="PKN3" s="137"/>
      <c r="PKO3" s="137"/>
      <c r="PKP3" s="137"/>
      <c r="PKQ3" s="137"/>
      <c r="PKR3" s="137"/>
      <c r="PKS3" s="137"/>
      <c r="PKT3" s="137"/>
      <c r="PKU3" s="139"/>
      <c r="PKV3" s="138"/>
      <c r="PKW3" s="137"/>
      <c r="PKX3" s="137"/>
      <c r="PKY3" s="137"/>
      <c r="PKZ3" s="137"/>
      <c r="PLA3" s="137"/>
      <c r="PLB3" s="137"/>
      <c r="PLC3" s="137"/>
      <c r="PLD3" s="139"/>
      <c r="PLE3" s="138"/>
      <c r="PLF3" s="137"/>
      <c r="PLG3" s="137"/>
      <c r="PLH3" s="137"/>
      <c r="PLI3" s="137"/>
      <c r="PLJ3" s="137"/>
      <c r="PLK3" s="137"/>
      <c r="PLL3" s="137"/>
      <c r="PLM3" s="139"/>
      <c r="PLN3" s="138"/>
      <c r="PLO3" s="137"/>
      <c r="PLP3" s="137"/>
      <c r="PLQ3" s="137"/>
      <c r="PLR3" s="137"/>
      <c r="PLS3" s="137"/>
      <c r="PLT3" s="137"/>
      <c r="PLU3" s="137"/>
      <c r="PLV3" s="139"/>
      <c r="PLW3" s="138"/>
      <c r="PLX3" s="137"/>
      <c r="PLY3" s="137"/>
      <c r="PLZ3" s="137"/>
      <c r="PMA3" s="137"/>
      <c r="PMB3" s="137"/>
      <c r="PMC3" s="137"/>
      <c r="PMD3" s="137"/>
      <c r="PME3" s="139"/>
      <c r="PMF3" s="138"/>
      <c r="PMG3" s="137"/>
      <c r="PMH3" s="137"/>
      <c r="PMI3" s="137"/>
      <c r="PMJ3" s="137"/>
      <c r="PMK3" s="137"/>
      <c r="PML3" s="137"/>
      <c r="PMM3" s="137"/>
      <c r="PMN3" s="139"/>
      <c r="PMO3" s="138"/>
      <c r="PMP3" s="137"/>
      <c r="PMQ3" s="137"/>
      <c r="PMR3" s="137"/>
      <c r="PMS3" s="137"/>
      <c r="PMT3" s="137"/>
      <c r="PMU3" s="137"/>
      <c r="PMV3" s="137"/>
      <c r="PMW3" s="139"/>
      <c r="PMX3" s="138"/>
      <c r="PMY3" s="137"/>
      <c r="PMZ3" s="137"/>
      <c r="PNA3" s="137"/>
      <c r="PNB3" s="137"/>
      <c r="PNC3" s="137"/>
      <c r="PND3" s="137"/>
      <c r="PNE3" s="137"/>
      <c r="PNF3" s="139"/>
      <c r="PNG3" s="138"/>
      <c r="PNH3" s="137"/>
      <c r="PNI3" s="137"/>
      <c r="PNJ3" s="137"/>
      <c r="PNK3" s="137"/>
      <c r="PNL3" s="137"/>
      <c r="PNM3" s="137"/>
      <c r="PNN3" s="137"/>
      <c r="PNO3" s="139"/>
      <c r="PNP3" s="138"/>
      <c r="PNQ3" s="137"/>
      <c r="PNR3" s="137"/>
      <c r="PNS3" s="137"/>
      <c r="PNT3" s="137"/>
      <c r="PNU3" s="137"/>
      <c r="PNV3" s="137"/>
      <c r="PNW3" s="137"/>
      <c r="PNX3" s="139"/>
      <c r="PNY3" s="138"/>
      <c r="PNZ3" s="137"/>
      <c r="POA3" s="137"/>
      <c r="POB3" s="137"/>
      <c r="POC3" s="137"/>
      <c r="POD3" s="137"/>
      <c r="POE3" s="137"/>
      <c r="POF3" s="137"/>
      <c r="POG3" s="139"/>
      <c r="POH3" s="138"/>
      <c r="POI3" s="137"/>
      <c r="POJ3" s="137"/>
      <c r="POK3" s="137"/>
      <c r="POL3" s="137"/>
      <c r="POM3" s="137"/>
      <c r="PON3" s="137"/>
      <c r="POO3" s="137"/>
      <c r="POP3" s="139"/>
      <c r="POQ3" s="138"/>
      <c r="POR3" s="137"/>
      <c r="POS3" s="137"/>
      <c r="POT3" s="137"/>
      <c r="POU3" s="137"/>
      <c r="POV3" s="137"/>
      <c r="POW3" s="137"/>
      <c r="POX3" s="137"/>
      <c r="POY3" s="139"/>
      <c r="POZ3" s="138"/>
      <c r="PPA3" s="137"/>
      <c r="PPB3" s="137"/>
      <c r="PPC3" s="137"/>
      <c r="PPD3" s="137"/>
      <c r="PPE3" s="137"/>
      <c r="PPF3" s="137"/>
      <c r="PPG3" s="137"/>
      <c r="PPH3" s="139"/>
      <c r="PPI3" s="138"/>
      <c r="PPJ3" s="137"/>
      <c r="PPK3" s="137"/>
      <c r="PPL3" s="137"/>
      <c r="PPM3" s="137"/>
      <c r="PPN3" s="137"/>
      <c r="PPO3" s="137"/>
      <c r="PPP3" s="137"/>
      <c r="PPQ3" s="139"/>
      <c r="PPR3" s="138"/>
      <c r="PPS3" s="137"/>
      <c r="PPT3" s="137"/>
      <c r="PPU3" s="137"/>
      <c r="PPV3" s="137"/>
      <c r="PPW3" s="137"/>
      <c r="PPX3" s="137"/>
      <c r="PPY3" s="137"/>
      <c r="PPZ3" s="139"/>
      <c r="PQA3" s="138"/>
      <c r="PQB3" s="137"/>
      <c r="PQC3" s="137"/>
      <c r="PQD3" s="137"/>
      <c r="PQE3" s="137"/>
      <c r="PQF3" s="137"/>
      <c r="PQG3" s="137"/>
      <c r="PQH3" s="137"/>
      <c r="PQI3" s="139"/>
      <c r="PQJ3" s="138"/>
      <c r="PQK3" s="137"/>
      <c r="PQL3" s="137"/>
      <c r="PQM3" s="137"/>
      <c r="PQN3" s="137"/>
      <c r="PQO3" s="137"/>
      <c r="PQP3" s="137"/>
      <c r="PQQ3" s="137"/>
      <c r="PQR3" s="139"/>
      <c r="PQS3" s="138"/>
      <c r="PQT3" s="137"/>
      <c r="PQU3" s="137"/>
      <c r="PQV3" s="137"/>
      <c r="PQW3" s="137"/>
      <c r="PQX3" s="137"/>
      <c r="PQY3" s="137"/>
      <c r="PQZ3" s="137"/>
      <c r="PRA3" s="139"/>
      <c r="PRB3" s="138"/>
      <c r="PRC3" s="137"/>
      <c r="PRD3" s="137"/>
      <c r="PRE3" s="137"/>
      <c r="PRF3" s="137"/>
      <c r="PRG3" s="137"/>
      <c r="PRH3" s="137"/>
      <c r="PRI3" s="137"/>
      <c r="PRJ3" s="139"/>
      <c r="PRK3" s="138"/>
      <c r="PRL3" s="137"/>
      <c r="PRM3" s="137"/>
      <c r="PRN3" s="137"/>
      <c r="PRO3" s="137"/>
      <c r="PRP3" s="137"/>
      <c r="PRQ3" s="137"/>
      <c r="PRR3" s="137"/>
      <c r="PRS3" s="139"/>
      <c r="PRT3" s="138"/>
      <c r="PRU3" s="137"/>
      <c r="PRV3" s="137"/>
      <c r="PRW3" s="137"/>
      <c r="PRX3" s="137"/>
      <c r="PRY3" s="137"/>
      <c r="PRZ3" s="137"/>
      <c r="PSA3" s="137"/>
      <c r="PSB3" s="139"/>
      <c r="PSC3" s="138"/>
      <c r="PSD3" s="137"/>
      <c r="PSE3" s="137"/>
      <c r="PSF3" s="137"/>
      <c r="PSG3" s="137"/>
      <c r="PSH3" s="137"/>
      <c r="PSI3" s="137"/>
      <c r="PSJ3" s="137"/>
      <c r="PSK3" s="139"/>
      <c r="PSL3" s="138"/>
      <c r="PSM3" s="137"/>
      <c r="PSN3" s="137"/>
      <c r="PSO3" s="137"/>
      <c r="PSP3" s="137"/>
      <c r="PSQ3" s="137"/>
      <c r="PSR3" s="137"/>
      <c r="PSS3" s="137"/>
      <c r="PST3" s="139"/>
      <c r="PSU3" s="138"/>
      <c r="PSV3" s="137"/>
      <c r="PSW3" s="137"/>
      <c r="PSX3" s="137"/>
      <c r="PSY3" s="137"/>
      <c r="PSZ3" s="137"/>
      <c r="PTA3" s="137"/>
      <c r="PTB3" s="137"/>
      <c r="PTC3" s="139"/>
      <c r="PTD3" s="138"/>
      <c r="PTE3" s="137"/>
      <c r="PTF3" s="137"/>
      <c r="PTG3" s="137"/>
      <c r="PTH3" s="137"/>
      <c r="PTI3" s="137"/>
      <c r="PTJ3" s="137"/>
      <c r="PTK3" s="137"/>
      <c r="PTL3" s="139"/>
      <c r="PTM3" s="138"/>
      <c r="PTN3" s="137"/>
      <c r="PTO3" s="137"/>
      <c r="PTP3" s="137"/>
      <c r="PTQ3" s="137"/>
      <c r="PTR3" s="137"/>
      <c r="PTS3" s="137"/>
      <c r="PTT3" s="137"/>
      <c r="PTU3" s="139"/>
      <c r="PTV3" s="138"/>
      <c r="PTW3" s="137"/>
      <c r="PTX3" s="137"/>
      <c r="PTY3" s="137"/>
      <c r="PTZ3" s="137"/>
      <c r="PUA3" s="137"/>
      <c r="PUB3" s="137"/>
      <c r="PUC3" s="137"/>
      <c r="PUD3" s="139"/>
      <c r="PUE3" s="138"/>
      <c r="PUF3" s="137"/>
      <c r="PUG3" s="137"/>
      <c r="PUH3" s="137"/>
      <c r="PUI3" s="137"/>
      <c r="PUJ3" s="137"/>
      <c r="PUK3" s="137"/>
      <c r="PUL3" s="137"/>
      <c r="PUM3" s="139"/>
      <c r="PUN3" s="138"/>
      <c r="PUO3" s="137"/>
      <c r="PUP3" s="137"/>
      <c r="PUQ3" s="137"/>
      <c r="PUR3" s="137"/>
      <c r="PUS3" s="137"/>
      <c r="PUT3" s="137"/>
      <c r="PUU3" s="137"/>
      <c r="PUV3" s="139"/>
      <c r="PUW3" s="138"/>
      <c r="PUX3" s="137"/>
      <c r="PUY3" s="137"/>
      <c r="PUZ3" s="137"/>
      <c r="PVA3" s="137"/>
      <c r="PVB3" s="137"/>
      <c r="PVC3" s="137"/>
      <c r="PVD3" s="137"/>
      <c r="PVE3" s="139"/>
      <c r="PVF3" s="138"/>
      <c r="PVG3" s="137"/>
      <c r="PVH3" s="137"/>
      <c r="PVI3" s="137"/>
      <c r="PVJ3" s="137"/>
      <c r="PVK3" s="137"/>
      <c r="PVL3" s="137"/>
      <c r="PVM3" s="137"/>
      <c r="PVN3" s="139"/>
      <c r="PVO3" s="138"/>
      <c r="PVP3" s="137"/>
      <c r="PVQ3" s="137"/>
      <c r="PVR3" s="137"/>
      <c r="PVS3" s="137"/>
      <c r="PVT3" s="137"/>
      <c r="PVU3" s="137"/>
      <c r="PVV3" s="137"/>
      <c r="PVW3" s="139"/>
      <c r="PVX3" s="138"/>
      <c r="PVY3" s="137"/>
      <c r="PVZ3" s="137"/>
      <c r="PWA3" s="137"/>
      <c r="PWB3" s="137"/>
      <c r="PWC3" s="137"/>
      <c r="PWD3" s="137"/>
      <c r="PWE3" s="137"/>
      <c r="PWF3" s="139"/>
      <c r="PWG3" s="138"/>
      <c r="PWH3" s="137"/>
      <c r="PWI3" s="137"/>
      <c r="PWJ3" s="137"/>
      <c r="PWK3" s="137"/>
      <c r="PWL3" s="137"/>
      <c r="PWM3" s="137"/>
      <c r="PWN3" s="137"/>
      <c r="PWO3" s="139"/>
      <c r="PWP3" s="138"/>
      <c r="PWQ3" s="137"/>
      <c r="PWR3" s="137"/>
      <c r="PWS3" s="137"/>
      <c r="PWT3" s="137"/>
      <c r="PWU3" s="137"/>
      <c r="PWV3" s="137"/>
      <c r="PWW3" s="137"/>
      <c r="PWX3" s="139"/>
      <c r="PWY3" s="138"/>
      <c r="PWZ3" s="137"/>
      <c r="PXA3" s="137"/>
      <c r="PXB3" s="137"/>
      <c r="PXC3" s="137"/>
      <c r="PXD3" s="137"/>
      <c r="PXE3" s="137"/>
      <c r="PXF3" s="137"/>
      <c r="PXG3" s="139"/>
      <c r="PXH3" s="138"/>
      <c r="PXI3" s="137"/>
      <c r="PXJ3" s="137"/>
      <c r="PXK3" s="137"/>
      <c r="PXL3" s="137"/>
      <c r="PXM3" s="137"/>
      <c r="PXN3" s="137"/>
      <c r="PXO3" s="137"/>
      <c r="PXP3" s="139"/>
      <c r="PXQ3" s="138"/>
      <c r="PXR3" s="137"/>
      <c r="PXS3" s="137"/>
      <c r="PXT3" s="137"/>
      <c r="PXU3" s="137"/>
      <c r="PXV3" s="137"/>
      <c r="PXW3" s="137"/>
      <c r="PXX3" s="137"/>
      <c r="PXY3" s="139"/>
      <c r="PXZ3" s="138"/>
      <c r="PYA3" s="137"/>
      <c r="PYB3" s="137"/>
      <c r="PYC3" s="137"/>
      <c r="PYD3" s="137"/>
      <c r="PYE3" s="137"/>
      <c r="PYF3" s="137"/>
      <c r="PYG3" s="137"/>
      <c r="PYH3" s="139"/>
      <c r="PYI3" s="138"/>
      <c r="PYJ3" s="137"/>
      <c r="PYK3" s="137"/>
      <c r="PYL3" s="137"/>
      <c r="PYM3" s="137"/>
      <c r="PYN3" s="137"/>
      <c r="PYO3" s="137"/>
      <c r="PYP3" s="137"/>
      <c r="PYQ3" s="139"/>
      <c r="PYR3" s="138"/>
      <c r="PYS3" s="137"/>
      <c r="PYT3" s="137"/>
      <c r="PYU3" s="137"/>
      <c r="PYV3" s="137"/>
      <c r="PYW3" s="137"/>
      <c r="PYX3" s="137"/>
      <c r="PYY3" s="137"/>
      <c r="PYZ3" s="139"/>
      <c r="PZA3" s="138"/>
      <c r="PZB3" s="137"/>
      <c r="PZC3" s="137"/>
      <c r="PZD3" s="137"/>
      <c r="PZE3" s="137"/>
      <c r="PZF3" s="137"/>
      <c r="PZG3" s="137"/>
      <c r="PZH3" s="137"/>
      <c r="PZI3" s="139"/>
      <c r="PZJ3" s="138"/>
      <c r="PZK3" s="137"/>
      <c r="PZL3" s="137"/>
      <c r="PZM3" s="137"/>
      <c r="PZN3" s="137"/>
      <c r="PZO3" s="137"/>
      <c r="PZP3" s="137"/>
      <c r="PZQ3" s="137"/>
      <c r="PZR3" s="139"/>
      <c r="PZS3" s="138"/>
      <c r="PZT3" s="137"/>
      <c r="PZU3" s="137"/>
      <c r="PZV3" s="137"/>
      <c r="PZW3" s="137"/>
      <c r="PZX3" s="137"/>
      <c r="PZY3" s="137"/>
      <c r="PZZ3" s="137"/>
      <c r="QAA3" s="139"/>
      <c r="QAB3" s="138"/>
      <c r="QAC3" s="137"/>
      <c r="QAD3" s="137"/>
      <c r="QAE3" s="137"/>
      <c r="QAF3" s="137"/>
      <c r="QAG3" s="137"/>
      <c r="QAH3" s="137"/>
      <c r="QAI3" s="137"/>
      <c r="QAJ3" s="139"/>
      <c r="QAK3" s="138"/>
      <c r="QAL3" s="137"/>
      <c r="QAM3" s="137"/>
      <c r="QAN3" s="137"/>
      <c r="QAO3" s="137"/>
      <c r="QAP3" s="137"/>
      <c r="QAQ3" s="137"/>
      <c r="QAR3" s="137"/>
      <c r="QAS3" s="139"/>
      <c r="QAT3" s="138"/>
      <c r="QAU3" s="137"/>
      <c r="QAV3" s="137"/>
      <c r="QAW3" s="137"/>
      <c r="QAX3" s="137"/>
      <c r="QAY3" s="137"/>
      <c r="QAZ3" s="137"/>
      <c r="QBA3" s="137"/>
      <c r="QBB3" s="139"/>
      <c r="QBC3" s="138"/>
      <c r="QBD3" s="137"/>
      <c r="QBE3" s="137"/>
      <c r="QBF3" s="137"/>
      <c r="QBG3" s="137"/>
      <c r="QBH3" s="137"/>
      <c r="QBI3" s="137"/>
      <c r="QBJ3" s="137"/>
      <c r="QBK3" s="139"/>
      <c r="QBL3" s="138"/>
      <c r="QBM3" s="137"/>
      <c r="QBN3" s="137"/>
      <c r="QBO3" s="137"/>
      <c r="QBP3" s="137"/>
      <c r="QBQ3" s="137"/>
      <c r="QBR3" s="137"/>
      <c r="QBS3" s="137"/>
      <c r="QBT3" s="139"/>
      <c r="QBU3" s="138"/>
      <c r="QBV3" s="137"/>
      <c r="QBW3" s="137"/>
      <c r="QBX3" s="137"/>
      <c r="QBY3" s="137"/>
      <c r="QBZ3" s="137"/>
      <c r="QCA3" s="137"/>
      <c r="QCB3" s="137"/>
      <c r="QCC3" s="139"/>
      <c r="QCD3" s="138"/>
      <c r="QCE3" s="137"/>
      <c r="QCF3" s="137"/>
      <c r="QCG3" s="137"/>
      <c r="QCH3" s="137"/>
      <c r="QCI3" s="137"/>
      <c r="QCJ3" s="137"/>
      <c r="QCK3" s="137"/>
      <c r="QCL3" s="139"/>
      <c r="QCM3" s="138"/>
      <c r="QCN3" s="137"/>
      <c r="QCO3" s="137"/>
      <c r="QCP3" s="137"/>
      <c r="QCQ3" s="137"/>
      <c r="QCR3" s="137"/>
      <c r="QCS3" s="137"/>
      <c r="QCT3" s="137"/>
      <c r="QCU3" s="139"/>
      <c r="QCV3" s="138"/>
      <c r="QCW3" s="137"/>
      <c r="QCX3" s="137"/>
      <c r="QCY3" s="137"/>
      <c r="QCZ3" s="137"/>
      <c r="QDA3" s="137"/>
      <c r="QDB3" s="137"/>
      <c r="QDC3" s="137"/>
      <c r="QDD3" s="139"/>
      <c r="QDE3" s="138"/>
      <c r="QDF3" s="137"/>
      <c r="QDG3" s="137"/>
      <c r="QDH3" s="137"/>
      <c r="QDI3" s="137"/>
      <c r="QDJ3" s="137"/>
      <c r="QDK3" s="137"/>
      <c r="QDL3" s="137"/>
      <c r="QDM3" s="139"/>
      <c r="QDN3" s="138"/>
      <c r="QDO3" s="137"/>
      <c r="QDP3" s="137"/>
      <c r="QDQ3" s="137"/>
      <c r="QDR3" s="137"/>
      <c r="QDS3" s="137"/>
      <c r="QDT3" s="137"/>
      <c r="QDU3" s="137"/>
      <c r="QDV3" s="139"/>
      <c r="QDW3" s="138"/>
      <c r="QDX3" s="137"/>
      <c r="QDY3" s="137"/>
      <c r="QDZ3" s="137"/>
      <c r="QEA3" s="137"/>
      <c r="QEB3" s="137"/>
      <c r="QEC3" s="137"/>
      <c r="QED3" s="137"/>
      <c r="QEE3" s="139"/>
      <c r="QEF3" s="138"/>
      <c r="QEG3" s="137"/>
      <c r="QEH3" s="137"/>
      <c r="QEI3" s="137"/>
      <c r="QEJ3" s="137"/>
      <c r="QEK3" s="137"/>
      <c r="QEL3" s="137"/>
      <c r="QEM3" s="137"/>
      <c r="QEN3" s="139"/>
      <c r="QEO3" s="138"/>
      <c r="QEP3" s="137"/>
      <c r="QEQ3" s="137"/>
      <c r="QER3" s="137"/>
      <c r="QES3" s="137"/>
      <c r="QET3" s="137"/>
      <c r="QEU3" s="137"/>
      <c r="QEV3" s="137"/>
      <c r="QEW3" s="139"/>
      <c r="QEX3" s="138"/>
      <c r="QEY3" s="137"/>
      <c r="QEZ3" s="137"/>
      <c r="QFA3" s="137"/>
      <c r="QFB3" s="137"/>
      <c r="QFC3" s="137"/>
      <c r="QFD3" s="137"/>
      <c r="QFE3" s="137"/>
      <c r="QFF3" s="139"/>
      <c r="QFG3" s="138"/>
      <c r="QFH3" s="137"/>
      <c r="QFI3" s="137"/>
      <c r="QFJ3" s="137"/>
      <c r="QFK3" s="137"/>
      <c r="QFL3" s="137"/>
      <c r="QFM3" s="137"/>
      <c r="QFN3" s="137"/>
      <c r="QFO3" s="139"/>
      <c r="QFP3" s="138"/>
      <c r="QFQ3" s="137"/>
      <c r="QFR3" s="137"/>
      <c r="QFS3" s="137"/>
      <c r="QFT3" s="137"/>
      <c r="QFU3" s="137"/>
      <c r="QFV3" s="137"/>
      <c r="QFW3" s="137"/>
      <c r="QFX3" s="139"/>
      <c r="QFY3" s="138"/>
      <c r="QFZ3" s="137"/>
      <c r="QGA3" s="137"/>
      <c r="QGB3" s="137"/>
      <c r="QGC3" s="137"/>
      <c r="QGD3" s="137"/>
      <c r="QGE3" s="137"/>
      <c r="QGF3" s="137"/>
      <c r="QGG3" s="139"/>
      <c r="QGH3" s="138"/>
      <c r="QGI3" s="137"/>
      <c r="QGJ3" s="137"/>
      <c r="QGK3" s="137"/>
      <c r="QGL3" s="137"/>
      <c r="QGM3" s="137"/>
      <c r="QGN3" s="137"/>
      <c r="QGO3" s="137"/>
      <c r="QGP3" s="139"/>
      <c r="QGQ3" s="138"/>
      <c r="QGR3" s="137"/>
      <c r="QGS3" s="137"/>
      <c r="QGT3" s="137"/>
      <c r="QGU3" s="137"/>
      <c r="QGV3" s="137"/>
      <c r="QGW3" s="137"/>
      <c r="QGX3" s="137"/>
      <c r="QGY3" s="139"/>
      <c r="QGZ3" s="138"/>
      <c r="QHA3" s="137"/>
      <c r="QHB3" s="137"/>
      <c r="QHC3" s="137"/>
      <c r="QHD3" s="137"/>
      <c r="QHE3" s="137"/>
      <c r="QHF3" s="137"/>
      <c r="QHG3" s="137"/>
      <c r="QHH3" s="139"/>
      <c r="QHI3" s="138"/>
      <c r="QHJ3" s="137"/>
      <c r="QHK3" s="137"/>
      <c r="QHL3" s="137"/>
      <c r="QHM3" s="137"/>
      <c r="QHN3" s="137"/>
      <c r="QHO3" s="137"/>
      <c r="QHP3" s="137"/>
      <c r="QHQ3" s="139"/>
      <c r="QHR3" s="138"/>
      <c r="QHS3" s="137"/>
      <c r="QHT3" s="137"/>
      <c r="QHU3" s="137"/>
      <c r="QHV3" s="137"/>
      <c r="QHW3" s="137"/>
      <c r="QHX3" s="137"/>
      <c r="QHY3" s="137"/>
      <c r="QHZ3" s="139"/>
      <c r="QIA3" s="138"/>
      <c r="QIB3" s="137"/>
      <c r="QIC3" s="137"/>
      <c r="QID3" s="137"/>
      <c r="QIE3" s="137"/>
      <c r="QIF3" s="137"/>
      <c r="QIG3" s="137"/>
      <c r="QIH3" s="137"/>
      <c r="QII3" s="139"/>
      <c r="QIJ3" s="138"/>
      <c r="QIK3" s="137"/>
      <c r="QIL3" s="137"/>
      <c r="QIM3" s="137"/>
      <c r="QIN3" s="137"/>
      <c r="QIO3" s="137"/>
      <c r="QIP3" s="137"/>
      <c r="QIQ3" s="137"/>
      <c r="QIR3" s="139"/>
      <c r="QIS3" s="138"/>
      <c r="QIT3" s="137"/>
      <c r="QIU3" s="137"/>
      <c r="QIV3" s="137"/>
      <c r="QIW3" s="137"/>
      <c r="QIX3" s="137"/>
      <c r="QIY3" s="137"/>
      <c r="QIZ3" s="137"/>
      <c r="QJA3" s="139"/>
      <c r="QJB3" s="138"/>
      <c r="QJC3" s="137"/>
      <c r="QJD3" s="137"/>
      <c r="QJE3" s="137"/>
      <c r="QJF3" s="137"/>
      <c r="QJG3" s="137"/>
      <c r="QJH3" s="137"/>
      <c r="QJI3" s="137"/>
      <c r="QJJ3" s="139"/>
      <c r="QJK3" s="138"/>
      <c r="QJL3" s="137"/>
      <c r="QJM3" s="137"/>
      <c r="QJN3" s="137"/>
      <c r="QJO3" s="137"/>
      <c r="QJP3" s="137"/>
      <c r="QJQ3" s="137"/>
      <c r="QJR3" s="137"/>
      <c r="QJS3" s="139"/>
      <c r="QJT3" s="138"/>
      <c r="QJU3" s="137"/>
      <c r="QJV3" s="137"/>
      <c r="QJW3" s="137"/>
      <c r="QJX3" s="137"/>
      <c r="QJY3" s="137"/>
      <c r="QJZ3" s="137"/>
      <c r="QKA3" s="137"/>
      <c r="QKB3" s="139"/>
      <c r="QKC3" s="138"/>
      <c r="QKD3" s="137"/>
      <c r="QKE3" s="137"/>
      <c r="QKF3" s="137"/>
      <c r="QKG3" s="137"/>
      <c r="QKH3" s="137"/>
      <c r="QKI3" s="137"/>
      <c r="QKJ3" s="137"/>
      <c r="QKK3" s="139"/>
      <c r="QKL3" s="138"/>
      <c r="QKM3" s="137"/>
      <c r="QKN3" s="137"/>
      <c r="QKO3" s="137"/>
      <c r="QKP3" s="137"/>
      <c r="QKQ3" s="137"/>
      <c r="QKR3" s="137"/>
      <c r="QKS3" s="137"/>
      <c r="QKT3" s="139"/>
      <c r="QKU3" s="138"/>
      <c r="QKV3" s="137"/>
      <c r="QKW3" s="137"/>
      <c r="QKX3" s="137"/>
      <c r="QKY3" s="137"/>
      <c r="QKZ3" s="137"/>
      <c r="QLA3" s="137"/>
      <c r="QLB3" s="137"/>
      <c r="QLC3" s="139"/>
      <c r="QLD3" s="138"/>
      <c r="QLE3" s="137"/>
      <c r="QLF3" s="137"/>
      <c r="QLG3" s="137"/>
      <c r="QLH3" s="137"/>
      <c r="QLI3" s="137"/>
      <c r="QLJ3" s="137"/>
      <c r="QLK3" s="137"/>
      <c r="QLL3" s="139"/>
      <c r="QLM3" s="138"/>
      <c r="QLN3" s="137"/>
      <c r="QLO3" s="137"/>
      <c r="QLP3" s="137"/>
      <c r="QLQ3" s="137"/>
      <c r="QLR3" s="137"/>
      <c r="QLS3" s="137"/>
      <c r="QLT3" s="137"/>
      <c r="QLU3" s="139"/>
      <c r="QLV3" s="138"/>
      <c r="QLW3" s="137"/>
      <c r="QLX3" s="137"/>
      <c r="QLY3" s="137"/>
      <c r="QLZ3" s="137"/>
      <c r="QMA3" s="137"/>
      <c r="QMB3" s="137"/>
      <c r="QMC3" s="137"/>
      <c r="QMD3" s="139"/>
      <c r="QME3" s="138"/>
      <c r="QMF3" s="137"/>
      <c r="QMG3" s="137"/>
      <c r="QMH3" s="137"/>
      <c r="QMI3" s="137"/>
      <c r="QMJ3" s="137"/>
      <c r="QMK3" s="137"/>
      <c r="QML3" s="137"/>
      <c r="QMM3" s="139"/>
      <c r="QMN3" s="138"/>
      <c r="QMO3" s="137"/>
      <c r="QMP3" s="137"/>
      <c r="QMQ3" s="137"/>
      <c r="QMR3" s="137"/>
      <c r="QMS3" s="137"/>
      <c r="QMT3" s="137"/>
      <c r="QMU3" s="137"/>
      <c r="QMV3" s="139"/>
      <c r="QMW3" s="138"/>
      <c r="QMX3" s="137"/>
      <c r="QMY3" s="137"/>
      <c r="QMZ3" s="137"/>
      <c r="QNA3" s="137"/>
      <c r="QNB3" s="137"/>
      <c r="QNC3" s="137"/>
      <c r="QND3" s="137"/>
      <c r="QNE3" s="139"/>
      <c r="QNF3" s="138"/>
      <c r="QNG3" s="137"/>
      <c r="QNH3" s="137"/>
      <c r="QNI3" s="137"/>
      <c r="QNJ3" s="137"/>
      <c r="QNK3" s="137"/>
      <c r="QNL3" s="137"/>
      <c r="QNM3" s="137"/>
      <c r="QNN3" s="139"/>
      <c r="QNO3" s="138"/>
      <c r="QNP3" s="137"/>
      <c r="QNQ3" s="137"/>
      <c r="QNR3" s="137"/>
      <c r="QNS3" s="137"/>
      <c r="QNT3" s="137"/>
      <c r="QNU3" s="137"/>
      <c r="QNV3" s="137"/>
      <c r="QNW3" s="139"/>
      <c r="QNX3" s="138"/>
      <c r="QNY3" s="137"/>
      <c r="QNZ3" s="137"/>
      <c r="QOA3" s="137"/>
      <c r="QOB3" s="137"/>
      <c r="QOC3" s="137"/>
      <c r="QOD3" s="137"/>
      <c r="QOE3" s="137"/>
      <c r="QOF3" s="139"/>
      <c r="QOG3" s="138"/>
      <c r="QOH3" s="137"/>
      <c r="QOI3" s="137"/>
      <c r="QOJ3" s="137"/>
      <c r="QOK3" s="137"/>
      <c r="QOL3" s="137"/>
      <c r="QOM3" s="137"/>
      <c r="QON3" s="137"/>
      <c r="QOO3" s="139"/>
      <c r="QOP3" s="138"/>
      <c r="QOQ3" s="137"/>
      <c r="QOR3" s="137"/>
      <c r="QOS3" s="137"/>
      <c r="QOT3" s="137"/>
      <c r="QOU3" s="137"/>
      <c r="QOV3" s="137"/>
      <c r="QOW3" s="137"/>
      <c r="QOX3" s="139"/>
      <c r="QOY3" s="138"/>
      <c r="QOZ3" s="137"/>
      <c r="QPA3" s="137"/>
      <c r="QPB3" s="137"/>
      <c r="QPC3" s="137"/>
      <c r="QPD3" s="137"/>
      <c r="QPE3" s="137"/>
      <c r="QPF3" s="137"/>
      <c r="QPG3" s="139"/>
      <c r="QPH3" s="138"/>
      <c r="QPI3" s="137"/>
      <c r="QPJ3" s="137"/>
      <c r="QPK3" s="137"/>
      <c r="QPL3" s="137"/>
      <c r="QPM3" s="137"/>
      <c r="QPN3" s="137"/>
      <c r="QPO3" s="137"/>
      <c r="QPP3" s="139"/>
      <c r="QPQ3" s="138"/>
      <c r="QPR3" s="137"/>
      <c r="QPS3" s="137"/>
      <c r="QPT3" s="137"/>
      <c r="QPU3" s="137"/>
      <c r="QPV3" s="137"/>
      <c r="QPW3" s="137"/>
      <c r="QPX3" s="137"/>
      <c r="QPY3" s="139"/>
      <c r="QPZ3" s="138"/>
      <c r="QQA3" s="137"/>
      <c r="QQB3" s="137"/>
      <c r="QQC3" s="137"/>
      <c r="QQD3" s="137"/>
      <c r="QQE3" s="137"/>
      <c r="QQF3" s="137"/>
      <c r="QQG3" s="137"/>
      <c r="QQH3" s="139"/>
      <c r="QQI3" s="138"/>
      <c r="QQJ3" s="137"/>
      <c r="QQK3" s="137"/>
      <c r="QQL3" s="137"/>
      <c r="QQM3" s="137"/>
      <c r="QQN3" s="137"/>
      <c r="QQO3" s="137"/>
      <c r="QQP3" s="137"/>
      <c r="QQQ3" s="139"/>
      <c r="QQR3" s="138"/>
      <c r="QQS3" s="137"/>
      <c r="QQT3" s="137"/>
      <c r="QQU3" s="137"/>
      <c r="QQV3" s="137"/>
      <c r="QQW3" s="137"/>
      <c r="QQX3" s="137"/>
      <c r="QQY3" s="137"/>
      <c r="QQZ3" s="139"/>
      <c r="QRA3" s="138"/>
      <c r="QRB3" s="137"/>
      <c r="QRC3" s="137"/>
      <c r="QRD3" s="137"/>
      <c r="QRE3" s="137"/>
      <c r="QRF3" s="137"/>
      <c r="QRG3" s="137"/>
      <c r="QRH3" s="137"/>
      <c r="QRI3" s="139"/>
      <c r="QRJ3" s="138"/>
      <c r="QRK3" s="137"/>
      <c r="QRL3" s="137"/>
      <c r="QRM3" s="137"/>
      <c r="QRN3" s="137"/>
      <c r="QRO3" s="137"/>
      <c r="QRP3" s="137"/>
      <c r="QRQ3" s="137"/>
      <c r="QRR3" s="139"/>
      <c r="QRS3" s="138"/>
      <c r="QRT3" s="137"/>
      <c r="QRU3" s="137"/>
      <c r="QRV3" s="137"/>
      <c r="QRW3" s="137"/>
      <c r="QRX3" s="137"/>
      <c r="QRY3" s="137"/>
      <c r="QRZ3" s="137"/>
      <c r="QSA3" s="139"/>
      <c r="QSB3" s="138"/>
      <c r="QSC3" s="137"/>
      <c r="QSD3" s="137"/>
      <c r="QSE3" s="137"/>
      <c r="QSF3" s="137"/>
      <c r="QSG3" s="137"/>
      <c r="QSH3" s="137"/>
      <c r="QSI3" s="137"/>
      <c r="QSJ3" s="139"/>
      <c r="QSK3" s="138"/>
      <c r="QSL3" s="137"/>
      <c r="QSM3" s="137"/>
      <c r="QSN3" s="137"/>
      <c r="QSO3" s="137"/>
      <c r="QSP3" s="137"/>
      <c r="QSQ3" s="137"/>
      <c r="QSR3" s="137"/>
      <c r="QSS3" s="139"/>
      <c r="QST3" s="138"/>
      <c r="QSU3" s="137"/>
      <c r="QSV3" s="137"/>
      <c r="QSW3" s="137"/>
      <c r="QSX3" s="137"/>
      <c r="QSY3" s="137"/>
      <c r="QSZ3" s="137"/>
      <c r="QTA3" s="137"/>
      <c r="QTB3" s="139"/>
      <c r="QTC3" s="138"/>
      <c r="QTD3" s="137"/>
      <c r="QTE3" s="137"/>
      <c r="QTF3" s="137"/>
      <c r="QTG3" s="137"/>
      <c r="QTH3" s="137"/>
      <c r="QTI3" s="137"/>
      <c r="QTJ3" s="137"/>
      <c r="QTK3" s="139"/>
      <c r="QTL3" s="138"/>
      <c r="QTM3" s="137"/>
      <c r="QTN3" s="137"/>
      <c r="QTO3" s="137"/>
      <c r="QTP3" s="137"/>
      <c r="QTQ3" s="137"/>
      <c r="QTR3" s="137"/>
      <c r="QTS3" s="137"/>
      <c r="QTT3" s="139"/>
      <c r="QTU3" s="138"/>
      <c r="QTV3" s="137"/>
      <c r="QTW3" s="137"/>
      <c r="QTX3" s="137"/>
      <c r="QTY3" s="137"/>
      <c r="QTZ3" s="137"/>
      <c r="QUA3" s="137"/>
      <c r="QUB3" s="137"/>
      <c r="QUC3" s="139"/>
      <c r="QUD3" s="138"/>
      <c r="QUE3" s="137"/>
      <c r="QUF3" s="137"/>
      <c r="QUG3" s="137"/>
      <c r="QUH3" s="137"/>
      <c r="QUI3" s="137"/>
      <c r="QUJ3" s="137"/>
      <c r="QUK3" s="137"/>
      <c r="QUL3" s="139"/>
      <c r="QUM3" s="138"/>
      <c r="QUN3" s="137"/>
      <c r="QUO3" s="137"/>
      <c r="QUP3" s="137"/>
      <c r="QUQ3" s="137"/>
      <c r="QUR3" s="137"/>
      <c r="QUS3" s="137"/>
      <c r="QUT3" s="137"/>
      <c r="QUU3" s="139"/>
      <c r="QUV3" s="138"/>
      <c r="QUW3" s="137"/>
      <c r="QUX3" s="137"/>
      <c r="QUY3" s="137"/>
      <c r="QUZ3" s="137"/>
      <c r="QVA3" s="137"/>
      <c r="QVB3" s="137"/>
      <c r="QVC3" s="137"/>
      <c r="QVD3" s="139"/>
      <c r="QVE3" s="138"/>
      <c r="QVF3" s="137"/>
      <c r="QVG3" s="137"/>
      <c r="QVH3" s="137"/>
      <c r="QVI3" s="137"/>
      <c r="QVJ3" s="137"/>
      <c r="QVK3" s="137"/>
      <c r="QVL3" s="137"/>
      <c r="QVM3" s="139"/>
      <c r="QVN3" s="138"/>
      <c r="QVO3" s="137"/>
      <c r="QVP3" s="137"/>
      <c r="QVQ3" s="137"/>
      <c r="QVR3" s="137"/>
      <c r="QVS3" s="137"/>
      <c r="QVT3" s="137"/>
      <c r="QVU3" s="137"/>
      <c r="QVV3" s="139"/>
      <c r="QVW3" s="138"/>
      <c r="QVX3" s="137"/>
      <c r="QVY3" s="137"/>
      <c r="QVZ3" s="137"/>
      <c r="QWA3" s="137"/>
      <c r="QWB3" s="137"/>
      <c r="QWC3" s="137"/>
      <c r="QWD3" s="137"/>
      <c r="QWE3" s="139"/>
      <c r="QWF3" s="138"/>
      <c r="QWG3" s="137"/>
      <c r="QWH3" s="137"/>
      <c r="QWI3" s="137"/>
      <c r="QWJ3" s="137"/>
      <c r="QWK3" s="137"/>
      <c r="QWL3" s="137"/>
      <c r="QWM3" s="137"/>
      <c r="QWN3" s="139"/>
      <c r="QWO3" s="138"/>
      <c r="QWP3" s="137"/>
      <c r="QWQ3" s="137"/>
      <c r="QWR3" s="137"/>
      <c r="QWS3" s="137"/>
      <c r="QWT3" s="137"/>
      <c r="QWU3" s="137"/>
      <c r="QWV3" s="137"/>
      <c r="QWW3" s="139"/>
      <c r="QWX3" s="138"/>
      <c r="QWY3" s="137"/>
      <c r="QWZ3" s="137"/>
      <c r="QXA3" s="137"/>
      <c r="QXB3" s="137"/>
      <c r="QXC3" s="137"/>
      <c r="QXD3" s="137"/>
      <c r="QXE3" s="137"/>
      <c r="QXF3" s="139"/>
      <c r="QXG3" s="138"/>
      <c r="QXH3" s="137"/>
      <c r="QXI3" s="137"/>
      <c r="QXJ3" s="137"/>
      <c r="QXK3" s="137"/>
      <c r="QXL3" s="137"/>
      <c r="QXM3" s="137"/>
      <c r="QXN3" s="137"/>
      <c r="QXO3" s="139"/>
      <c r="QXP3" s="138"/>
      <c r="QXQ3" s="137"/>
      <c r="QXR3" s="137"/>
      <c r="QXS3" s="137"/>
      <c r="QXT3" s="137"/>
      <c r="QXU3" s="137"/>
      <c r="QXV3" s="137"/>
      <c r="QXW3" s="137"/>
      <c r="QXX3" s="139"/>
      <c r="QXY3" s="138"/>
      <c r="QXZ3" s="137"/>
      <c r="QYA3" s="137"/>
      <c r="QYB3" s="137"/>
      <c r="QYC3" s="137"/>
      <c r="QYD3" s="137"/>
      <c r="QYE3" s="137"/>
      <c r="QYF3" s="137"/>
      <c r="QYG3" s="139"/>
      <c r="QYH3" s="138"/>
      <c r="QYI3" s="137"/>
      <c r="QYJ3" s="137"/>
      <c r="QYK3" s="137"/>
      <c r="QYL3" s="137"/>
      <c r="QYM3" s="137"/>
      <c r="QYN3" s="137"/>
      <c r="QYO3" s="137"/>
      <c r="QYP3" s="139"/>
      <c r="QYQ3" s="138"/>
      <c r="QYR3" s="137"/>
      <c r="QYS3" s="137"/>
      <c r="QYT3" s="137"/>
      <c r="QYU3" s="137"/>
      <c r="QYV3" s="137"/>
      <c r="QYW3" s="137"/>
      <c r="QYX3" s="137"/>
      <c r="QYY3" s="139"/>
      <c r="QYZ3" s="138"/>
      <c r="QZA3" s="137"/>
      <c r="QZB3" s="137"/>
      <c r="QZC3" s="137"/>
      <c r="QZD3" s="137"/>
      <c r="QZE3" s="137"/>
      <c r="QZF3" s="137"/>
      <c r="QZG3" s="137"/>
      <c r="QZH3" s="139"/>
      <c r="QZI3" s="138"/>
      <c r="QZJ3" s="137"/>
      <c r="QZK3" s="137"/>
      <c r="QZL3" s="137"/>
      <c r="QZM3" s="137"/>
      <c r="QZN3" s="137"/>
      <c r="QZO3" s="137"/>
      <c r="QZP3" s="137"/>
      <c r="QZQ3" s="139"/>
      <c r="QZR3" s="138"/>
      <c r="QZS3" s="137"/>
      <c r="QZT3" s="137"/>
      <c r="QZU3" s="137"/>
      <c r="QZV3" s="137"/>
      <c r="QZW3" s="137"/>
      <c r="QZX3" s="137"/>
      <c r="QZY3" s="137"/>
      <c r="QZZ3" s="139"/>
      <c r="RAA3" s="138"/>
      <c r="RAB3" s="137"/>
      <c r="RAC3" s="137"/>
      <c r="RAD3" s="137"/>
      <c r="RAE3" s="137"/>
      <c r="RAF3" s="137"/>
      <c r="RAG3" s="137"/>
      <c r="RAH3" s="137"/>
      <c r="RAI3" s="139"/>
      <c r="RAJ3" s="138"/>
      <c r="RAK3" s="137"/>
      <c r="RAL3" s="137"/>
      <c r="RAM3" s="137"/>
      <c r="RAN3" s="137"/>
      <c r="RAO3" s="137"/>
      <c r="RAP3" s="137"/>
      <c r="RAQ3" s="137"/>
      <c r="RAR3" s="139"/>
      <c r="RAS3" s="138"/>
      <c r="RAT3" s="137"/>
      <c r="RAU3" s="137"/>
      <c r="RAV3" s="137"/>
      <c r="RAW3" s="137"/>
      <c r="RAX3" s="137"/>
      <c r="RAY3" s="137"/>
      <c r="RAZ3" s="137"/>
      <c r="RBA3" s="139"/>
      <c r="RBB3" s="138"/>
      <c r="RBC3" s="137"/>
      <c r="RBD3" s="137"/>
      <c r="RBE3" s="137"/>
      <c r="RBF3" s="137"/>
      <c r="RBG3" s="137"/>
      <c r="RBH3" s="137"/>
      <c r="RBI3" s="137"/>
      <c r="RBJ3" s="139"/>
      <c r="RBK3" s="138"/>
      <c r="RBL3" s="137"/>
      <c r="RBM3" s="137"/>
      <c r="RBN3" s="137"/>
      <c r="RBO3" s="137"/>
      <c r="RBP3" s="137"/>
      <c r="RBQ3" s="137"/>
      <c r="RBR3" s="137"/>
      <c r="RBS3" s="139"/>
      <c r="RBT3" s="138"/>
      <c r="RBU3" s="137"/>
      <c r="RBV3" s="137"/>
      <c r="RBW3" s="137"/>
      <c r="RBX3" s="137"/>
      <c r="RBY3" s="137"/>
      <c r="RBZ3" s="137"/>
      <c r="RCA3" s="137"/>
      <c r="RCB3" s="139"/>
      <c r="RCC3" s="138"/>
      <c r="RCD3" s="137"/>
      <c r="RCE3" s="137"/>
      <c r="RCF3" s="137"/>
      <c r="RCG3" s="137"/>
      <c r="RCH3" s="137"/>
      <c r="RCI3" s="137"/>
      <c r="RCJ3" s="137"/>
      <c r="RCK3" s="139"/>
      <c r="RCL3" s="138"/>
      <c r="RCM3" s="137"/>
      <c r="RCN3" s="137"/>
      <c r="RCO3" s="137"/>
      <c r="RCP3" s="137"/>
      <c r="RCQ3" s="137"/>
      <c r="RCR3" s="137"/>
      <c r="RCS3" s="137"/>
      <c r="RCT3" s="139"/>
      <c r="RCU3" s="138"/>
      <c r="RCV3" s="137"/>
      <c r="RCW3" s="137"/>
      <c r="RCX3" s="137"/>
      <c r="RCY3" s="137"/>
      <c r="RCZ3" s="137"/>
      <c r="RDA3" s="137"/>
      <c r="RDB3" s="137"/>
      <c r="RDC3" s="139"/>
      <c r="RDD3" s="138"/>
      <c r="RDE3" s="137"/>
      <c r="RDF3" s="137"/>
      <c r="RDG3" s="137"/>
      <c r="RDH3" s="137"/>
      <c r="RDI3" s="137"/>
      <c r="RDJ3" s="137"/>
      <c r="RDK3" s="137"/>
      <c r="RDL3" s="139"/>
      <c r="RDM3" s="138"/>
      <c r="RDN3" s="137"/>
      <c r="RDO3" s="137"/>
      <c r="RDP3" s="137"/>
      <c r="RDQ3" s="137"/>
      <c r="RDR3" s="137"/>
      <c r="RDS3" s="137"/>
      <c r="RDT3" s="137"/>
      <c r="RDU3" s="139"/>
      <c r="RDV3" s="138"/>
      <c r="RDW3" s="137"/>
      <c r="RDX3" s="137"/>
      <c r="RDY3" s="137"/>
      <c r="RDZ3" s="137"/>
      <c r="REA3" s="137"/>
      <c r="REB3" s="137"/>
      <c r="REC3" s="137"/>
      <c r="RED3" s="139"/>
      <c r="REE3" s="138"/>
      <c r="REF3" s="137"/>
      <c r="REG3" s="137"/>
      <c r="REH3" s="137"/>
      <c r="REI3" s="137"/>
      <c r="REJ3" s="137"/>
      <c r="REK3" s="137"/>
      <c r="REL3" s="137"/>
      <c r="REM3" s="139"/>
      <c r="REN3" s="138"/>
      <c r="REO3" s="137"/>
      <c r="REP3" s="137"/>
      <c r="REQ3" s="137"/>
      <c r="RER3" s="137"/>
      <c r="RES3" s="137"/>
      <c r="RET3" s="137"/>
      <c r="REU3" s="137"/>
      <c r="REV3" s="139"/>
      <c r="REW3" s="138"/>
      <c r="REX3" s="137"/>
      <c r="REY3" s="137"/>
      <c r="REZ3" s="137"/>
      <c r="RFA3" s="137"/>
      <c r="RFB3" s="137"/>
      <c r="RFC3" s="137"/>
      <c r="RFD3" s="137"/>
      <c r="RFE3" s="139"/>
      <c r="RFF3" s="138"/>
      <c r="RFG3" s="137"/>
      <c r="RFH3" s="137"/>
      <c r="RFI3" s="137"/>
      <c r="RFJ3" s="137"/>
      <c r="RFK3" s="137"/>
      <c r="RFL3" s="137"/>
      <c r="RFM3" s="137"/>
      <c r="RFN3" s="139"/>
      <c r="RFO3" s="138"/>
      <c r="RFP3" s="137"/>
      <c r="RFQ3" s="137"/>
      <c r="RFR3" s="137"/>
      <c r="RFS3" s="137"/>
      <c r="RFT3" s="137"/>
      <c r="RFU3" s="137"/>
      <c r="RFV3" s="137"/>
      <c r="RFW3" s="139"/>
      <c r="RFX3" s="138"/>
      <c r="RFY3" s="137"/>
      <c r="RFZ3" s="137"/>
      <c r="RGA3" s="137"/>
      <c r="RGB3" s="137"/>
      <c r="RGC3" s="137"/>
      <c r="RGD3" s="137"/>
      <c r="RGE3" s="137"/>
      <c r="RGF3" s="139"/>
      <c r="RGG3" s="138"/>
      <c r="RGH3" s="137"/>
      <c r="RGI3" s="137"/>
      <c r="RGJ3" s="137"/>
      <c r="RGK3" s="137"/>
      <c r="RGL3" s="137"/>
      <c r="RGM3" s="137"/>
      <c r="RGN3" s="137"/>
      <c r="RGO3" s="139"/>
      <c r="RGP3" s="138"/>
      <c r="RGQ3" s="137"/>
      <c r="RGR3" s="137"/>
      <c r="RGS3" s="137"/>
      <c r="RGT3" s="137"/>
      <c r="RGU3" s="137"/>
      <c r="RGV3" s="137"/>
      <c r="RGW3" s="137"/>
      <c r="RGX3" s="139"/>
      <c r="RGY3" s="138"/>
      <c r="RGZ3" s="137"/>
      <c r="RHA3" s="137"/>
      <c r="RHB3" s="137"/>
      <c r="RHC3" s="137"/>
      <c r="RHD3" s="137"/>
      <c r="RHE3" s="137"/>
      <c r="RHF3" s="137"/>
      <c r="RHG3" s="139"/>
      <c r="RHH3" s="138"/>
      <c r="RHI3" s="137"/>
      <c r="RHJ3" s="137"/>
      <c r="RHK3" s="137"/>
      <c r="RHL3" s="137"/>
      <c r="RHM3" s="137"/>
      <c r="RHN3" s="137"/>
      <c r="RHO3" s="137"/>
      <c r="RHP3" s="139"/>
      <c r="RHQ3" s="138"/>
      <c r="RHR3" s="137"/>
      <c r="RHS3" s="137"/>
      <c r="RHT3" s="137"/>
      <c r="RHU3" s="137"/>
      <c r="RHV3" s="137"/>
      <c r="RHW3" s="137"/>
      <c r="RHX3" s="137"/>
      <c r="RHY3" s="139"/>
      <c r="RHZ3" s="138"/>
      <c r="RIA3" s="137"/>
      <c r="RIB3" s="137"/>
      <c r="RIC3" s="137"/>
      <c r="RID3" s="137"/>
      <c r="RIE3" s="137"/>
      <c r="RIF3" s="137"/>
      <c r="RIG3" s="137"/>
      <c r="RIH3" s="139"/>
      <c r="RII3" s="138"/>
      <c r="RIJ3" s="137"/>
      <c r="RIK3" s="137"/>
      <c r="RIL3" s="137"/>
      <c r="RIM3" s="137"/>
      <c r="RIN3" s="137"/>
      <c r="RIO3" s="137"/>
      <c r="RIP3" s="137"/>
      <c r="RIQ3" s="139"/>
      <c r="RIR3" s="138"/>
      <c r="RIS3" s="137"/>
      <c r="RIT3" s="137"/>
      <c r="RIU3" s="137"/>
      <c r="RIV3" s="137"/>
      <c r="RIW3" s="137"/>
      <c r="RIX3" s="137"/>
      <c r="RIY3" s="137"/>
      <c r="RIZ3" s="139"/>
      <c r="RJA3" s="138"/>
      <c r="RJB3" s="137"/>
      <c r="RJC3" s="137"/>
      <c r="RJD3" s="137"/>
      <c r="RJE3" s="137"/>
      <c r="RJF3" s="137"/>
      <c r="RJG3" s="137"/>
      <c r="RJH3" s="137"/>
      <c r="RJI3" s="139"/>
      <c r="RJJ3" s="138"/>
      <c r="RJK3" s="137"/>
      <c r="RJL3" s="137"/>
      <c r="RJM3" s="137"/>
      <c r="RJN3" s="137"/>
      <c r="RJO3" s="137"/>
      <c r="RJP3" s="137"/>
      <c r="RJQ3" s="137"/>
      <c r="RJR3" s="139"/>
      <c r="RJS3" s="138"/>
      <c r="RJT3" s="137"/>
      <c r="RJU3" s="137"/>
      <c r="RJV3" s="137"/>
      <c r="RJW3" s="137"/>
      <c r="RJX3" s="137"/>
      <c r="RJY3" s="137"/>
      <c r="RJZ3" s="137"/>
      <c r="RKA3" s="139"/>
      <c r="RKB3" s="138"/>
      <c r="RKC3" s="137"/>
      <c r="RKD3" s="137"/>
      <c r="RKE3" s="137"/>
      <c r="RKF3" s="137"/>
      <c r="RKG3" s="137"/>
      <c r="RKH3" s="137"/>
      <c r="RKI3" s="137"/>
      <c r="RKJ3" s="139"/>
      <c r="RKK3" s="138"/>
      <c r="RKL3" s="137"/>
      <c r="RKM3" s="137"/>
      <c r="RKN3" s="137"/>
      <c r="RKO3" s="137"/>
      <c r="RKP3" s="137"/>
      <c r="RKQ3" s="137"/>
      <c r="RKR3" s="137"/>
      <c r="RKS3" s="139"/>
      <c r="RKT3" s="138"/>
      <c r="RKU3" s="137"/>
      <c r="RKV3" s="137"/>
      <c r="RKW3" s="137"/>
      <c r="RKX3" s="137"/>
      <c r="RKY3" s="137"/>
      <c r="RKZ3" s="137"/>
      <c r="RLA3" s="137"/>
      <c r="RLB3" s="139"/>
      <c r="RLC3" s="138"/>
      <c r="RLD3" s="137"/>
      <c r="RLE3" s="137"/>
      <c r="RLF3" s="137"/>
      <c r="RLG3" s="137"/>
      <c r="RLH3" s="137"/>
      <c r="RLI3" s="137"/>
      <c r="RLJ3" s="137"/>
      <c r="RLK3" s="139"/>
      <c r="RLL3" s="138"/>
      <c r="RLM3" s="137"/>
      <c r="RLN3" s="137"/>
      <c r="RLO3" s="137"/>
      <c r="RLP3" s="137"/>
      <c r="RLQ3" s="137"/>
      <c r="RLR3" s="137"/>
      <c r="RLS3" s="137"/>
      <c r="RLT3" s="139"/>
      <c r="RLU3" s="138"/>
      <c r="RLV3" s="137"/>
      <c r="RLW3" s="137"/>
      <c r="RLX3" s="137"/>
      <c r="RLY3" s="137"/>
      <c r="RLZ3" s="137"/>
      <c r="RMA3" s="137"/>
      <c r="RMB3" s="137"/>
      <c r="RMC3" s="139"/>
      <c r="RMD3" s="138"/>
      <c r="RME3" s="137"/>
      <c r="RMF3" s="137"/>
      <c r="RMG3" s="137"/>
      <c r="RMH3" s="137"/>
      <c r="RMI3" s="137"/>
      <c r="RMJ3" s="137"/>
      <c r="RMK3" s="137"/>
      <c r="RML3" s="139"/>
      <c r="RMM3" s="138"/>
      <c r="RMN3" s="137"/>
      <c r="RMO3" s="137"/>
      <c r="RMP3" s="137"/>
      <c r="RMQ3" s="137"/>
      <c r="RMR3" s="137"/>
      <c r="RMS3" s="137"/>
      <c r="RMT3" s="137"/>
      <c r="RMU3" s="139"/>
      <c r="RMV3" s="138"/>
      <c r="RMW3" s="137"/>
      <c r="RMX3" s="137"/>
      <c r="RMY3" s="137"/>
      <c r="RMZ3" s="137"/>
      <c r="RNA3" s="137"/>
      <c r="RNB3" s="137"/>
      <c r="RNC3" s="137"/>
      <c r="RND3" s="139"/>
      <c r="RNE3" s="138"/>
      <c r="RNF3" s="137"/>
      <c r="RNG3" s="137"/>
      <c r="RNH3" s="137"/>
      <c r="RNI3" s="137"/>
      <c r="RNJ3" s="137"/>
      <c r="RNK3" s="137"/>
      <c r="RNL3" s="137"/>
      <c r="RNM3" s="139"/>
      <c r="RNN3" s="138"/>
      <c r="RNO3" s="137"/>
      <c r="RNP3" s="137"/>
      <c r="RNQ3" s="137"/>
      <c r="RNR3" s="137"/>
      <c r="RNS3" s="137"/>
      <c r="RNT3" s="137"/>
      <c r="RNU3" s="137"/>
      <c r="RNV3" s="139"/>
      <c r="RNW3" s="138"/>
      <c r="RNX3" s="137"/>
      <c r="RNY3" s="137"/>
      <c r="RNZ3" s="137"/>
      <c r="ROA3" s="137"/>
      <c r="ROB3" s="137"/>
      <c r="ROC3" s="137"/>
      <c r="ROD3" s="137"/>
      <c r="ROE3" s="139"/>
      <c r="ROF3" s="138"/>
      <c r="ROG3" s="137"/>
      <c r="ROH3" s="137"/>
      <c r="ROI3" s="137"/>
      <c r="ROJ3" s="137"/>
      <c r="ROK3" s="137"/>
      <c r="ROL3" s="137"/>
      <c r="ROM3" s="137"/>
      <c r="RON3" s="139"/>
      <c r="ROO3" s="138"/>
      <c r="ROP3" s="137"/>
      <c r="ROQ3" s="137"/>
      <c r="ROR3" s="137"/>
      <c r="ROS3" s="137"/>
      <c r="ROT3" s="137"/>
      <c r="ROU3" s="137"/>
      <c r="ROV3" s="137"/>
      <c r="ROW3" s="139"/>
      <c r="ROX3" s="138"/>
      <c r="ROY3" s="137"/>
      <c r="ROZ3" s="137"/>
      <c r="RPA3" s="137"/>
      <c r="RPB3" s="137"/>
      <c r="RPC3" s="137"/>
      <c r="RPD3" s="137"/>
      <c r="RPE3" s="137"/>
      <c r="RPF3" s="139"/>
      <c r="RPG3" s="138"/>
      <c r="RPH3" s="137"/>
      <c r="RPI3" s="137"/>
      <c r="RPJ3" s="137"/>
      <c r="RPK3" s="137"/>
      <c r="RPL3" s="137"/>
      <c r="RPM3" s="137"/>
      <c r="RPN3" s="137"/>
      <c r="RPO3" s="139"/>
      <c r="RPP3" s="138"/>
      <c r="RPQ3" s="137"/>
      <c r="RPR3" s="137"/>
      <c r="RPS3" s="137"/>
      <c r="RPT3" s="137"/>
      <c r="RPU3" s="137"/>
      <c r="RPV3" s="137"/>
      <c r="RPW3" s="137"/>
      <c r="RPX3" s="139"/>
      <c r="RPY3" s="138"/>
      <c r="RPZ3" s="137"/>
      <c r="RQA3" s="137"/>
      <c r="RQB3" s="137"/>
      <c r="RQC3" s="137"/>
      <c r="RQD3" s="137"/>
      <c r="RQE3" s="137"/>
      <c r="RQF3" s="137"/>
      <c r="RQG3" s="139"/>
      <c r="RQH3" s="138"/>
      <c r="RQI3" s="137"/>
      <c r="RQJ3" s="137"/>
      <c r="RQK3" s="137"/>
      <c r="RQL3" s="137"/>
      <c r="RQM3" s="137"/>
      <c r="RQN3" s="137"/>
      <c r="RQO3" s="137"/>
      <c r="RQP3" s="139"/>
      <c r="RQQ3" s="138"/>
      <c r="RQR3" s="137"/>
      <c r="RQS3" s="137"/>
      <c r="RQT3" s="137"/>
      <c r="RQU3" s="137"/>
      <c r="RQV3" s="137"/>
      <c r="RQW3" s="137"/>
      <c r="RQX3" s="137"/>
      <c r="RQY3" s="139"/>
      <c r="RQZ3" s="138"/>
      <c r="RRA3" s="137"/>
      <c r="RRB3" s="137"/>
      <c r="RRC3" s="137"/>
      <c r="RRD3" s="137"/>
      <c r="RRE3" s="137"/>
      <c r="RRF3" s="137"/>
      <c r="RRG3" s="137"/>
      <c r="RRH3" s="139"/>
      <c r="RRI3" s="138"/>
      <c r="RRJ3" s="137"/>
      <c r="RRK3" s="137"/>
      <c r="RRL3" s="137"/>
      <c r="RRM3" s="137"/>
      <c r="RRN3" s="137"/>
      <c r="RRO3" s="137"/>
      <c r="RRP3" s="137"/>
      <c r="RRQ3" s="139"/>
      <c r="RRR3" s="138"/>
      <c r="RRS3" s="137"/>
      <c r="RRT3" s="137"/>
      <c r="RRU3" s="137"/>
      <c r="RRV3" s="137"/>
      <c r="RRW3" s="137"/>
      <c r="RRX3" s="137"/>
      <c r="RRY3" s="137"/>
      <c r="RRZ3" s="139"/>
      <c r="RSA3" s="138"/>
      <c r="RSB3" s="137"/>
      <c r="RSC3" s="137"/>
      <c r="RSD3" s="137"/>
      <c r="RSE3" s="137"/>
      <c r="RSF3" s="137"/>
      <c r="RSG3" s="137"/>
      <c r="RSH3" s="137"/>
      <c r="RSI3" s="139"/>
      <c r="RSJ3" s="138"/>
      <c r="RSK3" s="137"/>
      <c r="RSL3" s="137"/>
      <c r="RSM3" s="137"/>
      <c r="RSN3" s="137"/>
      <c r="RSO3" s="137"/>
      <c r="RSP3" s="137"/>
      <c r="RSQ3" s="137"/>
      <c r="RSR3" s="139"/>
      <c r="RSS3" s="138"/>
      <c r="RST3" s="137"/>
      <c r="RSU3" s="137"/>
      <c r="RSV3" s="137"/>
      <c r="RSW3" s="137"/>
      <c r="RSX3" s="137"/>
      <c r="RSY3" s="137"/>
      <c r="RSZ3" s="137"/>
      <c r="RTA3" s="139"/>
      <c r="RTB3" s="138"/>
      <c r="RTC3" s="137"/>
      <c r="RTD3" s="137"/>
      <c r="RTE3" s="137"/>
      <c r="RTF3" s="137"/>
      <c r="RTG3" s="137"/>
      <c r="RTH3" s="137"/>
      <c r="RTI3" s="137"/>
      <c r="RTJ3" s="139"/>
      <c r="RTK3" s="138"/>
      <c r="RTL3" s="137"/>
      <c r="RTM3" s="137"/>
      <c r="RTN3" s="137"/>
      <c r="RTO3" s="137"/>
      <c r="RTP3" s="137"/>
      <c r="RTQ3" s="137"/>
      <c r="RTR3" s="137"/>
      <c r="RTS3" s="139"/>
      <c r="RTT3" s="138"/>
      <c r="RTU3" s="137"/>
      <c r="RTV3" s="137"/>
      <c r="RTW3" s="137"/>
      <c r="RTX3" s="137"/>
      <c r="RTY3" s="137"/>
      <c r="RTZ3" s="137"/>
      <c r="RUA3" s="137"/>
      <c r="RUB3" s="139"/>
      <c r="RUC3" s="138"/>
      <c r="RUD3" s="137"/>
      <c r="RUE3" s="137"/>
      <c r="RUF3" s="137"/>
      <c r="RUG3" s="137"/>
      <c r="RUH3" s="137"/>
      <c r="RUI3" s="137"/>
      <c r="RUJ3" s="137"/>
      <c r="RUK3" s="139"/>
      <c r="RUL3" s="138"/>
      <c r="RUM3" s="137"/>
      <c r="RUN3" s="137"/>
      <c r="RUO3" s="137"/>
      <c r="RUP3" s="137"/>
      <c r="RUQ3" s="137"/>
      <c r="RUR3" s="137"/>
      <c r="RUS3" s="137"/>
      <c r="RUT3" s="139"/>
      <c r="RUU3" s="138"/>
      <c r="RUV3" s="137"/>
      <c r="RUW3" s="137"/>
      <c r="RUX3" s="137"/>
      <c r="RUY3" s="137"/>
      <c r="RUZ3" s="137"/>
      <c r="RVA3" s="137"/>
      <c r="RVB3" s="137"/>
      <c r="RVC3" s="139"/>
      <c r="RVD3" s="138"/>
      <c r="RVE3" s="137"/>
      <c r="RVF3" s="137"/>
      <c r="RVG3" s="137"/>
      <c r="RVH3" s="137"/>
      <c r="RVI3" s="137"/>
      <c r="RVJ3" s="137"/>
      <c r="RVK3" s="137"/>
      <c r="RVL3" s="139"/>
      <c r="RVM3" s="138"/>
      <c r="RVN3" s="137"/>
      <c r="RVO3" s="137"/>
      <c r="RVP3" s="137"/>
      <c r="RVQ3" s="137"/>
      <c r="RVR3" s="137"/>
      <c r="RVS3" s="137"/>
      <c r="RVT3" s="137"/>
      <c r="RVU3" s="139"/>
      <c r="RVV3" s="138"/>
      <c r="RVW3" s="137"/>
      <c r="RVX3" s="137"/>
      <c r="RVY3" s="137"/>
      <c r="RVZ3" s="137"/>
      <c r="RWA3" s="137"/>
      <c r="RWB3" s="137"/>
      <c r="RWC3" s="137"/>
      <c r="RWD3" s="139"/>
      <c r="RWE3" s="138"/>
      <c r="RWF3" s="137"/>
      <c r="RWG3" s="137"/>
      <c r="RWH3" s="137"/>
      <c r="RWI3" s="137"/>
      <c r="RWJ3" s="137"/>
      <c r="RWK3" s="137"/>
      <c r="RWL3" s="137"/>
      <c r="RWM3" s="139"/>
      <c r="RWN3" s="138"/>
      <c r="RWO3" s="137"/>
      <c r="RWP3" s="137"/>
      <c r="RWQ3" s="137"/>
      <c r="RWR3" s="137"/>
      <c r="RWS3" s="137"/>
      <c r="RWT3" s="137"/>
      <c r="RWU3" s="137"/>
      <c r="RWV3" s="139"/>
      <c r="RWW3" s="138"/>
      <c r="RWX3" s="137"/>
      <c r="RWY3" s="137"/>
      <c r="RWZ3" s="137"/>
      <c r="RXA3" s="137"/>
      <c r="RXB3" s="137"/>
      <c r="RXC3" s="137"/>
      <c r="RXD3" s="137"/>
      <c r="RXE3" s="139"/>
      <c r="RXF3" s="138"/>
      <c r="RXG3" s="137"/>
      <c r="RXH3" s="137"/>
      <c r="RXI3" s="137"/>
      <c r="RXJ3" s="137"/>
      <c r="RXK3" s="137"/>
      <c r="RXL3" s="137"/>
      <c r="RXM3" s="137"/>
      <c r="RXN3" s="139"/>
      <c r="RXO3" s="138"/>
      <c r="RXP3" s="137"/>
      <c r="RXQ3" s="137"/>
      <c r="RXR3" s="137"/>
      <c r="RXS3" s="137"/>
      <c r="RXT3" s="137"/>
      <c r="RXU3" s="137"/>
      <c r="RXV3" s="137"/>
      <c r="RXW3" s="139"/>
      <c r="RXX3" s="138"/>
      <c r="RXY3" s="137"/>
      <c r="RXZ3" s="137"/>
      <c r="RYA3" s="137"/>
      <c r="RYB3" s="137"/>
      <c r="RYC3" s="137"/>
      <c r="RYD3" s="137"/>
      <c r="RYE3" s="137"/>
      <c r="RYF3" s="139"/>
      <c r="RYG3" s="138"/>
      <c r="RYH3" s="137"/>
      <c r="RYI3" s="137"/>
      <c r="RYJ3" s="137"/>
      <c r="RYK3" s="137"/>
      <c r="RYL3" s="137"/>
      <c r="RYM3" s="137"/>
      <c r="RYN3" s="137"/>
      <c r="RYO3" s="139"/>
      <c r="RYP3" s="138"/>
      <c r="RYQ3" s="137"/>
      <c r="RYR3" s="137"/>
      <c r="RYS3" s="137"/>
      <c r="RYT3" s="137"/>
      <c r="RYU3" s="137"/>
      <c r="RYV3" s="137"/>
      <c r="RYW3" s="137"/>
      <c r="RYX3" s="139"/>
      <c r="RYY3" s="138"/>
      <c r="RYZ3" s="137"/>
      <c r="RZA3" s="137"/>
      <c r="RZB3" s="137"/>
      <c r="RZC3" s="137"/>
      <c r="RZD3" s="137"/>
      <c r="RZE3" s="137"/>
      <c r="RZF3" s="137"/>
      <c r="RZG3" s="139"/>
      <c r="RZH3" s="138"/>
      <c r="RZI3" s="137"/>
      <c r="RZJ3" s="137"/>
      <c r="RZK3" s="137"/>
      <c r="RZL3" s="137"/>
      <c r="RZM3" s="137"/>
      <c r="RZN3" s="137"/>
      <c r="RZO3" s="137"/>
      <c r="RZP3" s="139"/>
      <c r="RZQ3" s="138"/>
      <c r="RZR3" s="137"/>
      <c r="RZS3" s="137"/>
      <c r="RZT3" s="137"/>
      <c r="RZU3" s="137"/>
      <c r="RZV3" s="137"/>
      <c r="RZW3" s="137"/>
      <c r="RZX3" s="137"/>
      <c r="RZY3" s="139"/>
      <c r="RZZ3" s="138"/>
      <c r="SAA3" s="137"/>
      <c r="SAB3" s="137"/>
      <c r="SAC3" s="137"/>
      <c r="SAD3" s="137"/>
      <c r="SAE3" s="137"/>
      <c r="SAF3" s="137"/>
      <c r="SAG3" s="137"/>
      <c r="SAH3" s="139"/>
      <c r="SAI3" s="138"/>
      <c r="SAJ3" s="137"/>
      <c r="SAK3" s="137"/>
      <c r="SAL3" s="137"/>
      <c r="SAM3" s="137"/>
      <c r="SAN3" s="137"/>
      <c r="SAO3" s="137"/>
      <c r="SAP3" s="137"/>
      <c r="SAQ3" s="139"/>
      <c r="SAR3" s="138"/>
      <c r="SAS3" s="137"/>
      <c r="SAT3" s="137"/>
      <c r="SAU3" s="137"/>
      <c r="SAV3" s="137"/>
      <c r="SAW3" s="137"/>
      <c r="SAX3" s="137"/>
      <c r="SAY3" s="137"/>
      <c r="SAZ3" s="139"/>
      <c r="SBA3" s="138"/>
      <c r="SBB3" s="137"/>
      <c r="SBC3" s="137"/>
      <c r="SBD3" s="137"/>
      <c r="SBE3" s="137"/>
      <c r="SBF3" s="137"/>
      <c r="SBG3" s="137"/>
      <c r="SBH3" s="137"/>
      <c r="SBI3" s="139"/>
      <c r="SBJ3" s="138"/>
      <c r="SBK3" s="137"/>
      <c r="SBL3" s="137"/>
      <c r="SBM3" s="137"/>
      <c r="SBN3" s="137"/>
      <c r="SBO3" s="137"/>
      <c r="SBP3" s="137"/>
      <c r="SBQ3" s="137"/>
      <c r="SBR3" s="139"/>
      <c r="SBS3" s="138"/>
      <c r="SBT3" s="137"/>
      <c r="SBU3" s="137"/>
      <c r="SBV3" s="137"/>
      <c r="SBW3" s="137"/>
      <c r="SBX3" s="137"/>
      <c r="SBY3" s="137"/>
      <c r="SBZ3" s="137"/>
      <c r="SCA3" s="139"/>
      <c r="SCB3" s="138"/>
      <c r="SCC3" s="137"/>
      <c r="SCD3" s="137"/>
      <c r="SCE3" s="137"/>
      <c r="SCF3" s="137"/>
      <c r="SCG3" s="137"/>
      <c r="SCH3" s="137"/>
      <c r="SCI3" s="137"/>
      <c r="SCJ3" s="139"/>
      <c r="SCK3" s="138"/>
      <c r="SCL3" s="137"/>
      <c r="SCM3" s="137"/>
      <c r="SCN3" s="137"/>
      <c r="SCO3" s="137"/>
      <c r="SCP3" s="137"/>
      <c r="SCQ3" s="137"/>
      <c r="SCR3" s="137"/>
      <c r="SCS3" s="139"/>
      <c r="SCT3" s="138"/>
      <c r="SCU3" s="137"/>
      <c r="SCV3" s="137"/>
      <c r="SCW3" s="137"/>
      <c r="SCX3" s="137"/>
      <c r="SCY3" s="137"/>
      <c r="SCZ3" s="137"/>
      <c r="SDA3" s="137"/>
      <c r="SDB3" s="139"/>
      <c r="SDC3" s="138"/>
      <c r="SDD3" s="137"/>
      <c r="SDE3" s="137"/>
      <c r="SDF3" s="137"/>
      <c r="SDG3" s="137"/>
      <c r="SDH3" s="137"/>
      <c r="SDI3" s="137"/>
      <c r="SDJ3" s="137"/>
      <c r="SDK3" s="139"/>
      <c r="SDL3" s="138"/>
      <c r="SDM3" s="137"/>
      <c r="SDN3" s="137"/>
      <c r="SDO3" s="137"/>
      <c r="SDP3" s="137"/>
      <c r="SDQ3" s="137"/>
      <c r="SDR3" s="137"/>
      <c r="SDS3" s="137"/>
      <c r="SDT3" s="139"/>
      <c r="SDU3" s="138"/>
      <c r="SDV3" s="137"/>
      <c r="SDW3" s="137"/>
      <c r="SDX3" s="137"/>
      <c r="SDY3" s="137"/>
      <c r="SDZ3" s="137"/>
      <c r="SEA3" s="137"/>
      <c r="SEB3" s="137"/>
      <c r="SEC3" s="139"/>
      <c r="SED3" s="138"/>
      <c r="SEE3" s="137"/>
      <c r="SEF3" s="137"/>
      <c r="SEG3" s="137"/>
      <c r="SEH3" s="137"/>
      <c r="SEI3" s="137"/>
      <c r="SEJ3" s="137"/>
      <c r="SEK3" s="137"/>
      <c r="SEL3" s="139"/>
      <c r="SEM3" s="138"/>
      <c r="SEN3" s="137"/>
      <c r="SEO3" s="137"/>
      <c r="SEP3" s="137"/>
      <c r="SEQ3" s="137"/>
      <c r="SER3" s="137"/>
      <c r="SES3" s="137"/>
      <c r="SET3" s="137"/>
      <c r="SEU3" s="139"/>
      <c r="SEV3" s="138"/>
      <c r="SEW3" s="137"/>
      <c r="SEX3" s="137"/>
      <c r="SEY3" s="137"/>
      <c r="SEZ3" s="137"/>
      <c r="SFA3" s="137"/>
      <c r="SFB3" s="137"/>
      <c r="SFC3" s="137"/>
      <c r="SFD3" s="139"/>
      <c r="SFE3" s="138"/>
      <c r="SFF3" s="137"/>
      <c r="SFG3" s="137"/>
      <c r="SFH3" s="137"/>
      <c r="SFI3" s="137"/>
      <c r="SFJ3" s="137"/>
      <c r="SFK3" s="137"/>
      <c r="SFL3" s="137"/>
      <c r="SFM3" s="139"/>
      <c r="SFN3" s="138"/>
      <c r="SFO3" s="137"/>
      <c r="SFP3" s="137"/>
      <c r="SFQ3" s="137"/>
      <c r="SFR3" s="137"/>
      <c r="SFS3" s="137"/>
      <c r="SFT3" s="137"/>
      <c r="SFU3" s="137"/>
      <c r="SFV3" s="139"/>
      <c r="SFW3" s="138"/>
      <c r="SFX3" s="137"/>
      <c r="SFY3" s="137"/>
      <c r="SFZ3" s="137"/>
      <c r="SGA3" s="137"/>
      <c r="SGB3" s="137"/>
      <c r="SGC3" s="137"/>
      <c r="SGD3" s="137"/>
      <c r="SGE3" s="139"/>
      <c r="SGF3" s="138"/>
      <c r="SGG3" s="137"/>
      <c r="SGH3" s="137"/>
      <c r="SGI3" s="137"/>
      <c r="SGJ3" s="137"/>
      <c r="SGK3" s="137"/>
      <c r="SGL3" s="137"/>
      <c r="SGM3" s="137"/>
      <c r="SGN3" s="139"/>
      <c r="SGO3" s="138"/>
      <c r="SGP3" s="137"/>
      <c r="SGQ3" s="137"/>
      <c r="SGR3" s="137"/>
      <c r="SGS3" s="137"/>
      <c r="SGT3" s="137"/>
      <c r="SGU3" s="137"/>
      <c r="SGV3" s="137"/>
      <c r="SGW3" s="139"/>
      <c r="SGX3" s="138"/>
      <c r="SGY3" s="137"/>
      <c r="SGZ3" s="137"/>
      <c r="SHA3" s="137"/>
      <c r="SHB3" s="137"/>
      <c r="SHC3" s="137"/>
      <c r="SHD3" s="137"/>
      <c r="SHE3" s="137"/>
      <c r="SHF3" s="139"/>
      <c r="SHG3" s="138"/>
      <c r="SHH3" s="137"/>
      <c r="SHI3" s="137"/>
      <c r="SHJ3" s="137"/>
      <c r="SHK3" s="137"/>
      <c r="SHL3" s="137"/>
      <c r="SHM3" s="137"/>
      <c r="SHN3" s="137"/>
      <c r="SHO3" s="139"/>
      <c r="SHP3" s="138"/>
      <c r="SHQ3" s="137"/>
      <c r="SHR3" s="137"/>
      <c r="SHS3" s="137"/>
      <c r="SHT3" s="137"/>
      <c r="SHU3" s="137"/>
      <c r="SHV3" s="137"/>
      <c r="SHW3" s="137"/>
      <c r="SHX3" s="139"/>
      <c r="SHY3" s="138"/>
      <c r="SHZ3" s="137"/>
      <c r="SIA3" s="137"/>
      <c r="SIB3" s="137"/>
      <c r="SIC3" s="137"/>
      <c r="SID3" s="137"/>
      <c r="SIE3" s="137"/>
      <c r="SIF3" s="137"/>
      <c r="SIG3" s="139"/>
      <c r="SIH3" s="138"/>
      <c r="SII3" s="137"/>
      <c r="SIJ3" s="137"/>
      <c r="SIK3" s="137"/>
      <c r="SIL3" s="137"/>
      <c r="SIM3" s="137"/>
      <c r="SIN3" s="137"/>
      <c r="SIO3" s="137"/>
      <c r="SIP3" s="139"/>
      <c r="SIQ3" s="138"/>
      <c r="SIR3" s="137"/>
      <c r="SIS3" s="137"/>
      <c r="SIT3" s="137"/>
      <c r="SIU3" s="137"/>
      <c r="SIV3" s="137"/>
      <c r="SIW3" s="137"/>
      <c r="SIX3" s="137"/>
      <c r="SIY3" s="139"/>
      <c r="SIZ3" s="138"/>
      <c r="SJA3" s="137"/>
      <c r="SJB3" s="137"/>
      <c r="SJC3" s="137"/>
      <c r="SJD3" s="137"/>
      <c r="SJE3" s="137"/>
      <c r="SJF3" s="137"/>
      <c r="SJG3" s="137"/>
      <c r="SJH3" s="139"/>
      <c r="SJI3" s="138"/>
      <c r="SJJ3" s="137"/>
      <c r="SJK3" s="137"/>
      <c r="SJL3" s="137"/>
      <c r="SJM3" s="137"/>
      <c r="SJN3" s="137"/>
      <c r="SJO3" s="137"/>
      <c r="SJP3" s="137"/>
      <c r="SJQ3" s="139"/>
      <c r="SJR3" s="138"/>
      <c r="SJS3" s="137"/>
      <c r="SJT3" s="137"/>
      <c r="SJU3" s="137"/>
      <c r="SJV3" s="137"/>
      <c r="SJW3" s="137"/>
      <c r="SJX3" s="137"/>
      <c r="SJY3" s="137"/>
      <c r="SJZ3" s="139"/>
      <c r="SKA3" s="138"/>
      <c r="SKB3" s="137"/>
      <c r="SKC3" s="137"/>
      <c r="SKD3" s="137"/>
      <c r="SKE3" s="137"/>
      <c r="SKF3" s="137"/>
      <c r="SKG3" s="137"/>
      <c r="SKH3" s="137"/>
      <c r="SKI3" s="139"/>
      <c r="SKJ3" s="138"/>
      <c r="SKK3" s="137"/>
      <c r="SKL3" s="137"/>
      <c r="SKM3" s="137"/>
      <c r="SKN3" s="137"/>
      <c r="SKO3" s="137"/>
      <c r="SKP3" s="137"/>
      <c r="SKQ3" s="137"/>
      <c r="SKR3" s="139"/>
      <c r="SKS3" s="138"/>
      <c r="SKT3" s="137"/>
      <c r="SKU3" s="137"/>
      <c r="SKV3" s="137"/>
      <c r="SKW3" s="137"/>
      <c r="SKX3" s="137"/>
      <c r="SKY3" s="137"/>
      <c r="SKZ3" s="137"/>
      <c r="SLA3" s="139"/>
      <c r="SLB3" s="138"/>
      <c r="SLC3" s="137"/>
      <c r="SLD3" s="137"/>
      <c r="SLE3" s="137"/>
      <c r="SLF3" s="137"/>
      <c r="SLG3" s="137"/>
      <c r="SLH3" s="137"/>
      <c r="SLI3" s="137"/>
      <c r="SLJ3" s="139"/>
      <c r="SLK3" s="138"/>
      <c r="SLL3" s="137"/>
      <c r="SLM3" s="137"/>
      <c r="SLN3" s="137"/>
      <c r="SLO3" s="137"/>
      <c r="SLP3" s="137"/>
      <c r="SLQ3" s="137"/>
      <c r="SLR3" s="137"/>
      <c r="SLS3" s="139"/>
      <c r="SLT3" s="138"/>
      <c r="SLU3" s="137"/>
      <c r="SLV3" s="137"/>
      <c r="SLW3" s="137"/>
      <c r="SLX3" s="137"/>
      <c r="SLY3" s="137"/>
      <c r="SLZ3" s="137"/>
      <c r="SMA3" s="137"/>
      <c r="SMB3" s="139"/>
      <c r="SMC3" s="138"/>
      <c r="SMD3" s="137"/>
      <c r="SME3" s="137"/>
      <c r="SMF3" s="137"/>
      <c r="SMG3" s="137"/>
      <c r="SMH3" s="137"/>
      <c r="SMI3" s="137"/>
      <c r="SMJ3" s="137"/>
      <c r="SMK3" s="139"/>
      <c r="SML3" s="138"/>
      <c r="SMM3" s="137"/>
      <c r="SMN3" s="137"/>
      <c r="SMO3" s="137"/>
      <c r="SMP3" s="137"/>
      <c r="SMQ3" s="137"/>
      <c r="SMR3" s="137"/>
      <c r="SMS3" s="137"/>
      <c r="SMT3" s="139"/>
      <c r="SMU3" s="138"/>
      <c r="SMV3" s="137"/>
      <c r="SMW3" s="137"/>
      <c r="SMX3" s="137"/>
      <c r="SMY3" s="137"/>
      <c r="SMZ3" s="137"/>
      <c r="SNA3" s="137"/>
      <c r="SNB3" s="137"/>
      <c r="SNC3" s="139"/>
      <c r="SND3" s="138"/>
      <c r="SNE3" s="137"/>
      <c r="SNF3" s="137"/>
      <c r="SNG3" s="137"/>
      <c r="SNH3" s="137"/>
      <c r="SNI3" s="137"/>
      <c r="SNJ3" s="137"/>
      <c r="SNK3" s="137"/>
      <c r="SNL3" s="139"/>
      <c r="SNM3" s="138"/>
      <c r="SNN3" s="137"/>
      <c r="SNO3" s="137"/>
      <c r="SNP3" s="137"/>
      <c r="SNQ3" s="137"/>
      <c r="SNR3" s="137"/>
      <c r="SNS3" s="137"/>
      <c r="SNT3" s="137"/>
      <c r="SNU3" s="139"/>
      <c r="SNV3" s="138"/>
      <c r="SNW3" s="137"/>
      <c r="SNX3" s="137"/>
      <c r="SNY3" s="137"/>
      <c r="SNZ3" s="137"/>
      <c r="SOA3" s="137"/>
      <c r="SOB3" s="137"/>
      <c r="SOC3" s="137"/>
      <c r="SOD3" s="139"/>
      <c r="SOE3" s="138"/>
      <c r="SOF3" s="137"/>
      <c r="SOG3" s="137"/>
      <c r="SOH3" s="137"/>
      <c r="SOI3" s="137"/>
      <c r="SOJ3" s="137"/>
      <c r="SOK3" s="137"/>
      <c r="SOL3" s="137"/>
      <c r="SOM3" s="139"/>
      <c r="SON3" s="138"/>
      <c r="SOO3" s="137"/>
      <c r="SOP3" s="137"/>
      <c r="SOQ3" s="137"/>
      <c r="SOR3" s="137"/>
      <c r="SOS3" s="137"/>
      <c r="SOT3" s="137"/>
      <c r="SOU3" s="137"/>
      <c r="SOV3" s="139"/>
      <c r="SOW3" s="138"/>
      <c r="SOX3" s="137"/>
      <c r="SOY3" s="137"/>
      <c r="SOZ3" s="137"/>
      <c r="SPA3" s="137"/>
      <c r="SPB3" s="137"/>
      <c r="SPC3" s="137"/>
      <c r="SPD3" s="137"/>
      <c r="SPE3" s="139"/>
      <c r="SPF3" s="138"/>
      <c r="SPG3" s="137"/>
      <c r="SPH3" s="137"/>
      <c r="SPI3" s="137"/>
      <c r="SPJ3" s="137"/>
      <c r="SPK3" s="137"/>
      <c r="SPL3" s="137"/>
      <c r="SPM3" s="137"/>
      <c r="SPN3" s="139"/>
      <c r="SPO3" s="138"/>
      <c r="SPP3" s="137"/>
      <c r="SPQ3" s="137"/>
      <c r="SPR3" s="137"/>
      <c r="SPS3" s="137"/>
      <c r="SPT3" s="137"/>
      <c r="SPU3" s="137"/>
      <c r="SPV3" s="137"/>
      <c r="SPW3" s="139"/>
      <c r="SPX3" s="138"/>
      <c r="SPY3" s="137"/>
      <c r="SPZ3" s="137"/>
      <c r="SQA3" s="137"/>
      <c r="SQB3" s="137"/>
      <c r="SQC3" s="137"/>
      <c r="SQD3" s="137"/>
      <c r="SQE3" s="137"/>
      <c r="SQF3" s="139"/>
      <c r="SQG3" s="138"/>
      <c r="SQH3" s="137"/>
      <c r="SQI3" s="137"/>
      <c r="SQJ3" s="137"/>
      <c r="SQK3" s="137"/>
      <c r="SQL3" s="137"/>
      <c r="SQM3" s="137"/>
      <c r="SQN3" s="137"/>
      <c r="SQO3" s="139"/>
      <c r="SQP3" s="138"/>
      <c r="SQQ3" s="137"/>
      <c r="SQR3" s="137"/>
      <c r="SQS3" s="137"/>
      <c r="SQT3" s="137"/>
      <c r="SQU3" s="137"/>
      <c r="SQV3" s="137"/>
      <c r="SQW3" s="137"/>
      <c r="SQX3" s="139"/>
      <c r="SQY3" s="138"/>
      <c r="SQZ3" s="137"/>
      <c r="SRA3" s="137"/>
      <c r="SRB3" s="137"/>
      <c r="SRC3" s="137"/>
      <c r="SRD3" s="137"/>
      <c r="SRE3" s="137"/>
      <c r="SRF3" s="137"/>
      <c r="SRG3" s="139"/>
      <c r="SRH3" s="138"/>
      <c r="SRI3" s="137"/>
      <c r="SRJ3" s="137"/>
      <c r="SRK3" s="137"/>
      <c r="SRL3" s="137"/>
      <c r="SRM3" s="137"/>
      <c r="SRN3" s="137"/>
      <c r="SRO3" s="137"/>
      <c r="SRP3" s="139"/>
      <c r="SRQ3" s="138"/>
      <c r="SRR3" s="137"/>
      <c r="SRS3" s="137"/>
      <c r="SRT3" s="137"/>
      <c r="SRU3" s="137"/>
      <c r="SRV3" s="137"/>
      <c r="SRW3" s="137"/>
      <c r="SRX3" s="137"/>
      <c r="SRY3" s="139"/>
      <c r="SRZ3" s="138"/>
      <c r="SSA3" s="137"/>
      <c r="SSB3" s="137"/>
      <c r="SSC3" s="137"/>
      <c r="SSD3" s="137"/>
      <c r="SSE3" s="137"/>
      <c r="SSF3" s="137"/>
      <c r="SSG3" s="137"/>
      <c r="SSH3" s="139"/>
      <c r="SSI3" s="138"/>
      <c r="SSJ3" s="137"/>
      <c r="SSK3" s="137"/>
      <c r="SSL3" s="137"/>
      <c r="SSM3" s="137"/>
      <c r="SSN3" s="137"/>
      <c r="SSO3" s="137"/>
      <c r="SSP3" s="137"/>
      <c r="SSQ3" s="139"/>
      <c r="SSR3" s="138"/>
      <c r="SSS3" s="137"/>
      <c r="SST3" s="137"/>
      <c r="SSU3" s="137"/>
      <c r="SSV3" s="137"/>
      <c r="SSW3" s="137"/>
      <c r="SSX3" s="137"/>
      <c r="SSY3" s="137"/>
      <c r="SSZ3" s="139"/>
      <c r="STA3" s="138"/>
      <c r="STB3" s="137"/>
      <c r="STC3" s="137"/>
      <c r="STD3" s="137"/>
      <c r="STE3" s="137"/>
      <c r="STF3" s="137"/>
      <c r="STG3" s="137"/>
      <c r="STH3" s="137"/>
      <c r="STI3" s="139"/>
      <c r="STJ3" s="138"/>
      <c r="STK3" s="137"/>
      <c r="STL3" s="137"/>
      <c r="STM3" s="137"/>
      <c r="STN3" s="137"/>
      <c r="STO3" s="137"/>
      <c r="STP3" s="137"/>
      <c r="STQ3" s="137"/>
      <c r="STR3" s="139"/>
      <c r="STS3" s="138"/>
      <c r="STT3" s="137"/>
      <c r="STU3" s="137"/>
      <c r="STV3" s="137"/>
      <c r="STW3" s="137"/>
      <c r="STX3" s="137"/>
      <c r="STY3" s="137"/>
      <c r="STZ3" s="137"/>
      <c r="SUA3" s="139"/>
      <c r="SUB3" s="138"/>
      <c r="SUC3" s="137"/>
      <c r="SUD3" s="137"/>
      <c r="SUE3" s="137"/>
      <c r="SUF3" s="137"/>
      <c r="SUG3" s="137"/>
      <c r="SUH3" s="137"/>
      <c r="SUI3" s="137"/>
      <c r="SUJ3" s="139"/>
      <c r="SUK3" s="138"/>
      <c r="SUL3" s="137"/>
      <c r="SUM3" s="137"/>
      <c r="SUN3" s="137"/>
      <c r="SUO3" s="137"/>
      <c r="SUP3" s="137"/>
      <c r="SUQ3" s="137"/>
      <c r="SUR3" s="137"/>
      <c r="SUS3" s="139"/>
      <c r="SUT3" s="138"/>
      <c r="SUU3" s="137"/>
      <c r="SUV3" s="137"/>
      <c r="SUW3" s="137"/>
      <c r="SUX3" s="137"/>
      <c r="SUY3" s="137"/>
      <c r="SUZ3" s="137"/>
      <c r="SVA3" s="137"/>
      <c r="SVB3" s="139"/>
      <c r="SVC3" s="138"/>
      <c r="SVD3" s="137"/>
      <c r="SVE3" s="137"/>
      <c r="SVF3" s="137"/>
      <c r="SVG3" s="137"/>
      <c r="SVH3" s="137"/>
      <c r="SVI3" s="137"/>
      <c r="SVJ3" s="137"/>
      <c r="SVK3" s="139"/>
      <c r="SVL3" s="138"/>
      <c r="SVM3" s="137"/>
      <c r="SVN3" s="137"/>
      <c r="SVO3" s="137"/>
      <c r="SVP3" s="137"/>
      <c r="SVQ3" s="137"/>
      <c r="SVR3" s="137"/>
      <c r="SVS3" s="137"/>
      <c r="SVT3" s="139"/>
      <c r="SVU3" s="138"/>
      <c r="SVV3" s="137"/>
      <c r="SVW3" s="137"/>
      <c r="SVX3" s="137"/>
      <c r="SVY3" s="137"/>
      <c r="SVZ3" s="137"/>
      <c r="SWA3" s="137"/>
      <c r="SWB3" s="137"/>
      <c r="SWC3" s="139"/>
      <c r="SWD3" s="138"/>
      <c r="SWE3" s="137"/>
      <c r="SWF3" s="137"/>
      <c r="SWG3" s="137"/>
      <c r="SWH3" s="137"/>
      <c r="SWI3" s="137"/>
      <c r="SWJ3" s="137"/>
      <c r="SWK3" s="137"/>
      <c r="SWL3" s="139"/>
      <c r="SWM3" s="138"/>
      <c r="SWN3" s="137"/>
      <c r="SWO3" s="137"/>
      <c r="SWP3" s="137"/>
      <c r="SWQ3" s="137"/>
      <c r="SWR3" s="137"/>
      <c r="SWS3" s="137"/>
      <c r="SWT3" s="137"/>
      <c r="SWU3" s="139"/>
      <c r="SWV3" s="138"/>
      <c r="SWW3" s="137"/>
      <c r="SWX3" s="137"/>
      <c r="SWY3" s="137"/>
      <c r="SWZ3" s="137"/>
      <c r="SXA3" s="137"/>
      <c r="SXB3" s="137"/>
      <c r="SXC3" s="137"/>
      <c r="SXD3" s="139"/>
      <c r="SXE3" s="138"/>
      <c r="SXF3" s="137"/>
      <c r="SXG3" s="137"/>
      <c r="SXH3" s="137"/>
      <c r="SXI3" s="137"/>
      <c r="SXJ3" s="137"/>
      <c r="SXK3" s="137"/>
      <c r="SXL3" s="137"/>
      <c r="SXM3" s="139"/>
      <c r="SXN3" s="138"/>
      <c r="SXO3" s="137"/>
      <c r="SXP3" s="137"/>
      <c r="SXQ3" s="137"/>
      <c r="SXR3" s="137"/>
      <c r="SXS3" s="137"/>
      <c r="SXT3" s="137"/>
      <c r="SXU3" s="137"/>
      <c r="SXV3" s="139"/>
      <c r="SXW3" s="138"/>
      <c r="SXX3" s="137"/>
      <c r="SXY3" s="137"/>
      <c r="SXZ3" s="137"/>
      <c r="SYA3" s="137"/>
      <c r="SYB3" s="137"/>
      <c r="SYC3" s="137"/>
      <c r="SYD3" s="137"/>
      <c r="SYE3" s="139"/>
      <c r="SYF3" s="138"/>
      <c r="SYG3" s="137"/>
      <c r="SYH3" s="137"/>
      <c r="SYI3" s="137"/>
      <c r="SYJ3" s="137"/>
      <c r="SYK3" s="137"/>
      <c r="SYL3" s="137"/>
      <c r="SYM3" s="137"/>
      <c r="SYN3" s="139"/>
      <c r="SYO3" s="138"/>
      <c r="SYP3" s="137"/>
      <c r="SYQ3" s="137"/>
      <c r="SYR3" s="137"/>
      <c r="SYS3" s="137"/>
      <c r="SYT3" s="137"/>
      <c r="SYU3" s="137"/>
      <c r="SYV3" s="137"/>
      <c r="SYW3" s="139"/>
      <c r="SYX3" s="138"/>
      <c r="SYY3" s="137"/>
      <c r="SYZ3" s="137"/>
      <c r="SZA3" s="137"/>
      <c r="SZB3" s="137"/>
      <c r="SZC3" s="137"/>
      <c r="SZD3" s="137"/>
      <c r="SZE3" s="137"/>
      <c r="SZF3" s="139"/>
      <c r="SZG3" s="138"/>
      <c r="SZH3" s="137"/>
      <c r="SZI3" s="137"/>
      <c r="SZJ3" s="137"/>
      <c r="SZK3" s="137"/>
      <c r="SZL3" s="137"/>
      <c r="SZM3" s="137"/>
      <c r="SZN3" s="137"/>
      <c r="SZO3" s="139"/>
      <c r="SZP3" s="138"/>
      <c r="SZQ3" s="137"/>
      <c r="SZR3" s="137"/>
      <c r="SZS3" s="137"/>
      <c r="SZT3" s="137"/>
      <c r="SZU3" s="137"/>
      <c r="SZV3" s="137"/>
      <c r="SZW3" s="137"/>
      <c r="SZX3" s="139"/>
      <c r="SZY3" s="138"/>
      <c r="SZZ3" s="137"/>
      <c r="TAA3" s="137"/>
      <c r="TAB3" s="137"/>
      <c r="TAC3" s="137"/>
      <c r="TAD3" s="137"/>
      <c r="TAE3" s="137"/>
      <c r="TAF3" s="137"/>
      <c r="TAG3" s="139"/>
      <c r="TAH3" s="138"/>
      <c r="TAI3" s="137"/>
      <c r="TAJ3" s="137"/>
      <c r="TAK3" s="137"/>
      <c r="TAL3" s="137"/>
      <c r="TAM3" s="137"/>
      <c r="TAN3" s="137"/>
      <c r="TAO3" s="137"/>
      <c r="TAP3" s="139"/>
      <c r="TAQ3" s="138"/>
      <c r="TAR3" s="137"/>
      <c r="TAS3" s="137"/>
      <c r="TAT3" s="137"/>
      <c r="TAU3" s="137"/>
      <c r="TAV3" s="137"/>
      <c r="TAW3" s="137"/>
      <c r="TAX3" s="137"/>
      <c r="TAY3" s="139"/>
      <c r="TAZ3" s="138"/>
      <c r="TBA3" s="137"/>
      <c r="TBB3" s="137"/>
      <c r="TBC3" s="137"/>
      <c r="TBD3" s="137"/>
      <c r="TBE3" s="137"/>
      <c r="TBF3" s="137"/>
      <c r="TBG3" s="137"/>
      <c r="TBH3" s="139"/>
      <c r="TBI3" s="138"/>
      <c r="TBJ3" s="137"/>
      <c r="TBK3" s="137"/>
      <c r="TBL3" s="137"/>
      <c r="TBM3" s="137"/>
      <c r="TBN3" s="137"/>
      <c r="TBO3" s="137"/>
      <c r="TBP3" s="137"/>
      <c r="TBQ3" s="139"/>
      <c r="TBR3" s="138"/>
      <c r="TBS3" s="137"/>
      <c r="TBT3" s="137"/>
      <c r="TBU3" s="137"/>
      <c r="TBV3" s="137"/>
      <c r="TBW3" s="137"/>
      <c r="TBX3" s="137"/>
      <c r="TBY3" s="137"/>
      <c r="TBZ3" s="139"/>
      <c r="TCA3" s="138"/>
      <c r="TCB3" s="137"/>
      <c r="TCC3" s="137"/>
      <c r="TCD3" s="137"/>
      <c r="TCE3" s="137"/>
      <c r="TCF3" s="137"/>
      <c r="TCG3" s="137"/>
      <c r="TCH3" s="137"/>
      <c r="TCI3" s="139"/>
      <c r="TCJ3" s="138"/>
      <c r="TCK3" s="137"/>
      <c r="TCL3" s="137"/>
      <c r="TCM3" s="137"/>
      <c r="TCN3" s="137"/>
      <c r="TCO3" s="137"/>
      <c r="TCP3" s="137"/>
      <c r="TCQ3" s="137"/>
      <c r="TCR3" s="139"/>
      <c r="TCS3" s="138"/>
      <c r="TCT3" s="137"/>
      <c r="TCU3" s="137"/>
      <c r="TCV3" s="137"/>
      <c r="TCW3" s="137"/>
      <c r="TCX3" s="137"/>
      <c r="TCY3" s="137"/>
      <c r="TCZ3" s="137"/>
      <c r="TDA3" s="139"/>
      <c r="TDB3" s="138"/>
      <c r="TDC3" s="137"/>
      <c r="TDD3" s="137"/>
      <c r="TDE3" s="137"/>
      <c r="TDF3" s="137"/>
      <c r="TDG3" s="137"/>
      <c r="TDH3" s="137"/>
      <c r="TDI3" s="137"/>
      <c r="TDJ3" s="139"/>
      <c r="TDK3" s="138"/>
      <c r="TDL3" s="137"/>
      <c r="TDM3" s="137"/>
      <c r="TDN3" s="137"/>
      <c r="TDO3" s="137"/>
      <c r="TDP3" s="137"/>
      <c r="TDQ3" s="137"/>
      <c r="TDR3" s="137"/>
      <c r="TDS3" s="139"/>
      <c r="TDT3" s="138"/>
      <c r="TDU3" s="137"/>
      <c r="TDV3" s="137"/>
      <c r="TDW3" s="137"/>
      <c r="TDX3" s="137"/>
      <c r="TDY3" s="137"/>
      <c r="TDZ3" s="137"/>
      <c r="TEA3" s="137"/>
      <c r="TEB3" s="139"/>
      <c r="TEC3" s="138"/>
      <c r="TED3" s="137"/>
      <c r="TEE3" s="137"/>
      <c r="TEF3" s="137"/>
      <c r="TEG3" s="137"/>
      <c r="TEH3" s="137"/>
      <c r="TEI3" s="137"/>
      <c r="TEJ3" s="137"/>
      <c r="TEK3" s="139"/>
      <c r="TEL3" s="138"/>
      <c r="TEM3" s="137"/>
      <c r="TEN3" s="137"/>
      <c r="TEO3" s="137"/>
      <c r="TEP3" s="137"/>
      <c r="TEQ3" s="137"/>
      <c r="TER3" s="137"/>
      <c r="TES3" s="137"/>
      <c r="TET3" s="139"/>
      <c r="TEU3" s="138"/>
      <c r="TEV3" s="137"/>
      <c r="TEW3" s="137"/>
      <c r="TEX3" s="137"/>
      <c r="TEY3" s="137"/>
      <c r="TEZ3" s="137"/>
      <c r="TFA3" s="137"/>
      <c r="TFB3" s="137"/>
      <c r="TFC3" s="139"/>
      <c r="TFD3" s="138"/>
      <c r="TFE3" s="137"/>
      <c r="TFF3" s="137"/>
      <c r="TFG3" s="137"/>
      <c r="TFH3" s="137"/>
      <c r="TFI3" s="137"/>
      <c r="TFJ3" s="137"/>
      <c r="TFK3" s="137"/>
      <c r="TFL3" s="139"/>
      <c r="TFM3" s="138"/>
      <c r="TFN3" s="137"/>
      <c r="TFO3" s="137"/>
      <c r="TFP3" s="137"/>
      <c r="TFQ3" s="137"/>
      <c r="TFR3" s="137"/>
      <c r="TFS3" s="137"/>
      <c r="TFT3" s="137"/>
      <c r="TFU3" s="139"/>
      <c r="TFV3" s="138"/>
      <c r="TFW3" s="137"/>
      <c r="TFX3" s="137"/>
      <c r="TFY3" s="137"/>
      <c r="TFZ3" s="137"/>
      <c r="TGA3" s="137"/>
      <c r="TGB3" s="137"/>
      <c r="TGC3" s="137"/>
      <c r="TGD3" s="139"/>
      <c r="TGE3" s="138"/>
      <c r="TGF3" s="137"/>
      <c r="TGG3" s="137"/>
      <c r="TGH3" s="137"/>
      <c r="TGI3" s="137"/>
      <c r="TGJ3" s="137"/>
      <c r="TGK3" s="137"/>
      <c r="TGL3" s="137"/>
      <c r="TGM3" s="139"/>
      <c r="TGN3" s="138"/>
      <c r="TGO3" s="137"/>
      <c r="TGP3" s="137"/>
      <c r="TGQ3" s="137"/>
      <c r="TGR3" s="137"/>
      <c r="TGS3" s="137"/>
      <c r="TGT3" s="137"/>
      <c r="TGU3" s="137"/>
      <c r="TGV3" s="139"/>
      <c r="TGW3" s="138"/>
      <c r="TGX3" s="137"/>
      <c r="TGY3" s="137"/>
      <c r="TGZ3" s="137"/>
      <c r="THA3" s="137"/>
      <c r="THB3" s="137"/>
      <c r="THC3" s="137"/>
      <c r="THD3" s="137"/>
      <c r="THE3" s="139"/>
      <c r="THF3" s="138"/>
      <c r="THG3" s="137"/>
      <c r="THH3" s="137"/>
      <c r="THI3" s="137"/>
      <c r="THJ3" s="137"/>
      <c r="THK3" s="137"/>
      <c r="THL3" s="137"/>
      <c r="THM3" s="137"/>
      <c r="THN3" s="139"/>
      <c r="THO3" s="138"/>
      <c r="THP3" s="137"/>
      <c r="THQ3" s="137"/>
      <c r="THR3" s="137"/>
      <c r="THS3" s="137"/>
      <c r="THT3" s="137"/>
      <c r="THU3" s="137"/>
      <c r="THV3" s="137"/>
      <c r="THW3" s="139"/>
      <c r="THX3" s="138"/>
      <c r="THY3" s="137"/>
      <c r="THZ3" s="137"/>
      <c r="TIA3" s="137"/>
      <c r="TIB3" s="137"/>
      <c r="TIC3" s="137"/>
      <c r="TID3" s="137"/>
      <c r="TIE3" s="137"/>
      <c r="TIF3" s="139"/>
      <c r="TIG3" s="138"/>
      <c r="TIH3" s="137"/>
      <c r="TII3" s="137"/>
      <c r="TIJ3" s="137"/>
      <c r="TIK3" s="137"/>
      <c r="TIL3" s="137"/>
      <c r="TIM3" s="137"/>
      <c r="TIN3" s="137"/>
      <c r="TIO3" s="139"/>
      <c r="TIP3" s="138"/>
      <c r="TIQ3" s="137"/>
      <c r="TIR3" s="137"/>
      <c r="TIS3" s="137"/>
      <c r="TIT3" s="137"/>
      <c r="TIU3" s="137"/>
      <c r="TIV3" s="137"/>
      <c r="TIW3" s="137"/>
      <c r="TIX3" s="139"/>
      <c r="TIY3" s="138"/>
      <c r="TIZ3" s="137"/>
      <c r="TJA3" s="137"/>
      <c r="TJB3" s="137"/>
      <c r="TJC3" s="137"/>
      <c r="TJD3" s="137"/>
      <c r="TJE3" s="137"/>
      <c r="TJF3" s="137"/>
      <c r="TJG3" s="139"/>
      <c r="TJH3" s="138"/>
      <c r="TJI3" s="137"/>
      <c r="TJJ3" s="137"/>
      <c r="TJK3" s="137"/>
      <c r="TJL3" s="137"/>
      <c r="TJM3" s="137"/>
      <c r="TJN3" s="137"/>
      <c r="TJO3" s="137"/>
      <c r="TJP3" s="139"/>
      <c r="TJQ3" s="138"/>
      <c r="TJR3" s="137"/>
      <c r="TJS3" s="137"/>
      <c r="TJT3" s="137"/>
      <c r="TJU3" s="137"/>
      <c r="TJV3" s="137"/>
      <c r="TJW3" s="137"/>
      <c r="TJX3" s="137"/>
      <c r="TJY3" s="139"/>
      <c r="TJZ3" s="138"/>
      <c r="TKA3" s="137"/>
      <c r="TKB3" s="137"/>
      <c r="TKC3" s="137"/>
      <c r="TKD3" s="137"/>
      <c r="TKE3" s="137"/>
      <c r="TKF3" s="137"/>
      <c r="TKG3" s="137"/>
      <c r="TKH3" s="139"/>
      <c r="TKI3" s="138"/>
      <c r="TKJ3" s="137"/>
      <c r="TKK3" s="137"/>
      <c r="TKL3" s="137"/>
      <c r="TKM3" s="137"/>
      <c r="TKN3" s="137"/>
      <c r="TKO3" s="137"/>
      <c r="TKP3" s="137"/>
      <c r="TKQ3" s="139"/>
      <c r="TKR3" s="138"/>
      <c r="TKS3" s="137"/>
      <c r="TKT3" s="137"/>
      <c r="TKU3" s="137"/>
      <c r="TKV3" s="137"/>
      <c r="TKW3" s="137"/>
      <c r="TKX3" s="137"/>
      <c r="TKY3" s="137"/>
      <c r="TKZ3" s="139"/>
      <c r="TLA3" s="138"/>
      <c r="TLB3" s="137"/>
      <c r="TLC3" s="137"/>
      <c r="TLD3" s="137"/>
      <c r="TLE3" s="137"/>
      <c r="TLF3" s="137"/>
      <c r="TLG3" s="137"/>
      <c r="TLH3" s="137"/>
      <c r="TLI3" s="139"/>
      <c r="TLJ3" s="138"/>
      <c r="TLK3" s="137"/>
      <c r="TLL3" s="137"/>
      <c r="TLM3" s="137"/>
      <c r="TLN3" s="137"/>
      <c r="TLO3" s="137"/>
      <c r="TLP3" s="137"/>
      <c r="TLQ3" s="137"/>
      <c r="TLR3" s="139"/>
      <c r="TLS3" s="138"/>
      <c r="TLT3" s="137"/>
      <c r="TLU3" s="137"/>
      <c r="TLV3" s="137"/>
      <c r="TLW3" s="137"/>
      <c r="TLX3" s="137"/>
      <c r="TLY3" s="137"/>
      <c r="TLZ3" s="137"/>
      <c r="TMA3" s="139"/>
      <c r="TMB3" s="138"/>
      <c r="TMC3" s="137"/>
      <c r="TMD3" s="137"/>
      <c r="TME3" s="137"/>
      <c r="TMF3" s="137"/>
      <c r="TMG3" s="137"/>
      <c r="TMH3" s="137"/>
      <c r="TMI3" s="137"/>
      <c r="TMJ3" s="139"/>
      <c r="TMK3" s="138"/>
      <c r="TML3" s="137"/>
      <c r="TMM3" s="137"/>
      <c r="TMN3" s="137"/>
      <c r="TMO3" s="137"/>
      <c r="TMP3" s="137"/>
      <c r="TMQ3" s="137"/>
      <c r="TMR3" s="137"/>
      <c r="TMS3" s="139"/>
      <c r="TMT3" s="138"/>
      <c r="TMU3" s="137"/>
      <c r="TMV3" s="137"/>
      <c r="TMW3" s="137"/>
      <c r="TMX3" s="137"/>
      <c r="TMY3" s="137"/>
      <c r="TMZ3" s="137"/>
      <c r="TNA3" s="137"/>
      <c r="TNB3" s="139"/>
      <c r="TNC3" s="138"/>
      <c r="TND3" s="137"/>
      <c r="TNE3" s="137"/>
      <c r="TNF3" s="137"/>
      <c r="TNG3" s="137"/>
      <c r="TNH3" s="137"/>
      <c r="TNI3" s="137"/>
      <c r="TNJ3" s="137"/>
      <c r="TNK3" s="139"/>
      <c r="TNL3" s="138"/>
      <c r="TNM3" s="137"/>
      <c r="TNN3" s="137"/>
      <c r="TNO3" s="137"/>
      <c r="TNP3" s="137"/>
      <c r="TNQ3" s="137"/>
      <c r="TNR3" s="137"/>
      <c r="TNS3" s="137"/>
      <c r="TNT3" s="139"/>
      <c r="TNU3" s="138"/>
      <c r="TNV3" s="137"/>
      <c r="TNW3" s="137"/>
      <c r="TNX3" s="137"/>
      <c r="TNY3" s="137"/>
      <c r="TNZ3" s="137"/>
      <c r="TOA3" s="137"/>
      <c r="TOB3" s="137"/>
      <c r="TOC3" s="139"/>
      <c r="TOD3" s="138"/>
      <c r="TOE3" s="137"/>
      <c r="TOF3" s="137"/>
      <c r="TOG3" s="137"/>
      <c r="TOH3" s="137"/>
      <c r="TOI3" s="137"/>
      <c r="TOJ3" s="137"/>
      <c r="TOK3" s="137"/>
      <c r="TOL3" s="139"/>
      <c r="TOM3" s="138"/>
      <c r="TON3" s="137"/>
      <c r="TOO3" s="137"/>
      <c r="TOP3" s="137"/>
      <c r="TOQ3" s="137"/>
      <c r="TOR3" s="137"/>
      <c r="TOS3" s="137"/>
      <c r="TOT3" s="137"/>
      <c r="TOU3" s="139"/>
      <c r="TOV3" s="138"/>
      <c r="TOW3" s="137"/>
      <c r="TOX3" s="137"/>
      <c r="TOY3" s="137"/>
      <c r="TOZ3" s="137"/>
      <c r="TPA3" s="137"/>
      <c r="TPB3" s="137"/>
      <c r="TPC3" s="137"/>
      <c r="TPD3" s="139"/>
      <c r="TPE3" s="138"/>
      <c r="TPF3" s="137"/>
      <c r="TPG3" s="137"/>
      <c r="TPH3" s="137"/>
      <c r="TPI3" s="137"/>
      <c r="TPJ3" s="137"/>
      <c r="TPK3" s="137"/>
      <c r="TPL3" s="137"/>
      <c r="TPM3" s="139"/>
      <c r="TPN3" s="138"/>
      <c r="TPO3" s="137"/>
      <c r="TPP3" s="137"/>
      <c r="TPQ3" s="137"/>
      <c r="TPR3" s="137"/>
      <c r="TPS3" s="137"/>
      <c r="TPT3" s="137"/>
      <c r="TPU3" s="137"/>
      <c r="TPV3" s="139"/>
      <c r="TPW3" s="138"/>
      <c r="TPX3" s="137"/>
      <c r="TPY3" s="137"/>
      <c r="TPZ3" s="137"/>
      <c r="TQA3" s="137"/>
      <c r="TQB3" s="137"/>
      <c r="TQC3" s="137"/>
      <c r="TQD3" s="137"/>
      <c r="TQE3" s="139"/>
      <c r="TQF3" s="138"/>
      <c r="TQG3" s="137"/>
      <c r="TQH3" s="137"/>
      <c r="TQI3" s="137"/>
      <c r="TQJ3" s="137"/>
      <c r="TQK3" s="137"/>
      <c r="TQL3" s="137"/>
      <c r="TQM3" s="137"/>
      <c r="TQN3" s="139"/>
      <c r="TQO3" s="138"/>
      <c r="TQP3" s="137"/>
      <c r="TQQ3" s="137"/>
      <c r="TQR3" s="137"/>
      <c r="TQS3" s="137"/>
      <c r="TQT3" s="137"/>
      <c r="TQU3" s="137"/>
      <c r="TQV3" s="137"/>
      <c r="TQW3" s="139"/>
      <c r="TQX3" s="138"/>
      <c r="TQY3" s="137"/>
      <c r="TQZ3" s="137"/>
      <c r="TRA3" s="137"/>
      <c r="TRB3" s="137"/>
      <c r="TRC3" s="137"/>
      <c r="TRD3" s="137"/>
      <c r="TRE3" s="137"/>
      <c r="TRF3" s="139"/>
      <c r="TRG3" s="138"/>
      <c r="TRH3" s="137"/>
      <c r="TRI3" s="137"/>
      <c r="TRJ3" s="137"/>
      <c r="TRK3" s="137"/>
      <c r="TRL3" s="137"/>
      <c r="TRM3" s="137"/>
      <c r="TRN3" s="137"/>
      <c r="TRO3" s="139"/>
      <c r="TRP3" s="138"/>
      <c r="TRQ3" s="137"/>
      <c r="TRR3" s="137"/>
      <c r="TRS3" s="137"/>
      <c r="TRT3" s="137"/>
      <c r="TRU3" s="137"/>
      <c r="TRV3" s="137"/>
      <c r="TRW3" s="137"/>
      <c r="TRX3" s="139"/>
      <c r="TRY3" s="138"/>
      <c r="TRZ3" s="137"/>
      <c r="TSA3" s="137"/>
      <c r="TSB3" s="137"/>
      <c r="TSC3" s="137"/>
      <c r="TSD3" s="137"/>
      <c r="TSE3" s="137"/>
      <c r="TSF3" s="137"/>
      <c r="TSG3" s="139"/>
      <c r="TSH3" s="138"/>
      <c r="TSI3" s="137"/>
      <c r="TSJ3" s="137"/>
      <c r="TSK3" s="137"/>
      <c r="TSL3" s="137"/>
      <c r="TSM3" s="137"/>
      <c r="TSN3" s="137"/>
      <c r="TSO3" s="137"/>
      <c r="TSP3" s="139"/>
      <c r="TSQ3" s="138"/>
      <c r="TSR3" s="137"/>
      <c r="TSS3" s="137"/>
      <c r="TST3" s="137"/>
      <c r="TSU3" s="137"/>
      <c r="TSV3" s="137"/>
      <c r="TSW3" s="137"/>
      <c r="TSX3" s="137"/>
      <c r="TSY3" s="139"/>
      <c r="TSZ3" s="138"/>
      <c r="TTA3" s="137"/>
      <c r="TTB3" s="137"/>
      <c r="TTC3" s="137"/>
      <c r="TTD3" s="137"/>
      <c r="TTE3" s="137"/>
      <c r="TTF3" s="137"/>
      <c r="TTG3" s="137"/>
      <c r="TTH3" s="139"/>
      <c r="TTI3" s="138"/>
      <c r="TTJ3" s="137"/>
      <c r="TTK3" s="137"/>
      <c r="TTL3" s="137"/>
      <c r="TTM3" s="137"/>
      <c r="TTN3" s="137"/>
      <c r="TTO3" s="137"/>
      <c r="TTP3" s="137"/>
      <c r="TTQ3" s="139"/>
      <c r="TTR3" s="138"/>
      <c r="TTS3" s="137"/>
      <c r="TTT3" s="137"/>
      <c r="TTU3" s="137"/>
      <c r="TTV3" s="137"/>
      <c r="TTW3" s="137"/>
      <c r="TTX3" s="137"/>
      <c r="TTY3" s="137"/>
      <c r="TTZ3" s="139"/>
      <c r="TUA3" s="138"/>
      <c r="TUB3" s="137"/>
      <c r="TUC3" s="137"/>
      <c r="TUD3" s="137"/>
      <c r="TUE3" s="137"/>
      <c r="TUF3" s="137"/>
      <c r="TUG3" s="137"/>
      <c r="TUH3" s="137"/>
      <c r="TUI3" s="139"/>
      <c r="TUJ3" s="138"/>
      <c r="TUK3" s="137"/>
      <c r="TUL3" s="137"/>
      <c r="TUM3" s="137"/>
      <c r="TUN3" s="137"/>
      <c r="TUO3" s="137"/>
      <c r="TUP3" s="137"/>
      <c r="TUQ3" s="137"/>
      <c r="TUR3" s="139"/>
      <c r="TUS3" s="138"/>
      <c r="TUT3" s="137"/>
      <c r="TUU3" s="137"/>
      <c r="TUV3" s="137"/>
      <c r="TUW3" s="137"/>
      <c r="TUX3" s="137"/>
      <c r="TUY3" s="137"/>
      <c r="TUZ3" s="137"/>
      <c r="TVA3" s="139"/>
      <c r="TVB3" s="138"/>
      <c r="TVC3" s="137"/>
      <c r="TVD3" s="137"/>
      <c r="TVE3" s="137"/>
      <c r="TVF3" s="137"/>
      <c r="TVG3" s="137"/>
      <c r="TVH3" s="137"/>
      <c r="TVI3" s="137"/>
      <c r="TVJ3" s="139"/>
      <c r="TVK3" s="138"/>
      <c r="TVL3" s="137"/>
      <c r="TVM3" s="137"/>
      <c r="TVN3" s="137"/>
      <c r="TVO3" s="137"/>
      <c r="TVP3" s="137"/>
      <c r="TVQ3" s="137"/>
      <c r="TVR3" s="137"/>
      <c r="TVS3" s="139"/>
      <c r="TVT3" s="138"/>
      <c r="TVU3" s="137"/>
      <c r="TVV3" s="137"/>
      <c r="TVW3" s="137"/>
      <c r="TVX3" s="137"/>
      <c r="TVY3" s="137"/>
      <c r="TVZ3" s="137"/>
      <c r="TWA3" s="137"/>
      <c r="TWB3" s="139"/>
      <c r="TWC3" s="138"/>
      <c r="TWD3" s="137"/>
      <c r="TWE3" s="137"/>
      <c r="TWF3" s="137"/>
      <c r="TWG3" s="137"/>
      <c r="TWH3" s="137"/>
      <c r="TWI3" s="137"/>
      <c r="TWJ3" s="137"/>
      <c r="TWK3" s="139"/>
      <c r="TWL3" s="138"/>
      <c r="TWM3" s="137"/>
      <c r="TWN3" s="137"/>
      <c r="TWO3" s="137"/>
      <c r="TWP3" s="137"/>
      <c r="TWQ3" s="137"/>
      <c r="TWR3" s="137"/>
      <c r="TWS3" s="137"/>
      <c r="TWT3" s="139"/>
      <c r="TWU3" s="138"/>
      <c r="TWV3" s="137"/>
      <c r="TWW3" s="137"/>
      <c r="TWX3" s="137"/>
      <c r="TWY3" s="137"/>
      <c r="TWZ3" s="137"/>
      <c r="TXA3" s="137"/>
      <c r="TXB3" s="137"/>
      <c r="TXC3" s="139"/>
      <c r="TXD3" s="138"/>
      <c r="TXE3" s="137"/>
      <c r="TXF3" s="137"/>
      <c r="TXG3" s="137"/>
      <c r="TXH3" s="137"/>
      <c r="TXI3" s="137"/>
      <c r="TXJ3" s="137"/>
      <c r="TXK3" s="137"/>
      <c r="TXL3" s="139"/>
      <c r="TXM3" s="138"/>
      <c r="TXN3" s="137"/>
      <c r="TXO3" s="137"/>
      <c r="TXP3" s="137"/>
      <c r="TXQ3" s="137"/>
      <c r="TXR3" s="137"/>
      <c r="TXS3" s="137"/>
      <c r="TXT3" s="137"/>
      <c r="TXU3" s="139"/>
      <c r="TXV3" s="138"/>
      <c r="TXW3" s="137"/>
      <c r="TXX3" s="137"/>
      <c r="TXY3" s="137"/>
      <c r="TXZ3" s="137"/>
      <c r="TYA3" s="137"/>
      <c r="TYB3" s="137"/>
      <c r="TYC3" s="137"/>
      <c r="TYD3" s="139"/>
      <c r="TYE3" s="138"/>
      <c r="TYF3" s="137"/>
      <c r="TYG3" s="137"/>
      <c r="TYH3" s="137"/>
      <c r="TYI3" s="137"/>
      <c r="TYJ3" s="137"/>
      <c r="TYK3" s="137"/>
      <c r="TYL3" s="137"/>
      <c r="TYM3" s="139"/>
      <c r="TYN3" s="138"/>
      <c r="TYO3" s="137"/>
      <c r="TYP3" s="137"/>
      <c r="TYQ3" s="137"/>
      <c r="TYR3" s="137"/>
      <c r="TYS3" s="137"/>
      <c r="TYT3" s="137"/>
      <c r="TYU3" s="137"/>
      <c r="TYV3" s="139"/>
      <c r="TYW3" s="138"/>
      <c r="TYX3" s="137"/>
      <c r="TYY3" s="137"/>
      <c r="TYZ3" s="137"/>
      <c r="TZA3" s="137"/>
      <c r="TZB3" s="137"/>
      <c r="TZC3" s="137"/>
      <c r="TZD3" s="137"/>
      <c r="TZE3" s="139"/>
      <c r="TZF3" s="138"/>
      <c r="TZG3" s="137"/>
      <c r="TZH3" s="137"/>
      <c r="TZI3" s="137"/>
      <c r="TZJ3" s="137"/>
      <c r="TZK3" s="137"/>
      <c r="TZL3" s="137"/>
      <c r="TZM3" s="137"/>
      <c r="TZN3" s="139"/>
      <c r="TZO3" s="138"/>
      <c r="TZP3" s="137"/>
      <c r="TZQ3" s="137"/>
      <c r="TZR3" s="137"/>
      <c r="TZS3" s="137"/>
      <c r="TZT3" s="137"/>
      <c r="TZU3" s="137"/>
      <c r="TZV3" s="137"/>
      <c r="TZW3" s="139"/>
      <c r="TZX3" s="138"/>
      <c r="TZY3" s="137"/>
      <c r="TZZ3" s="137"/>
      <c r="UAA3" s="137"/>
      <c r="UAB3" s="137"/>
      <c r="UAC3" s="137"/>
      <c r="UAD3" s="137"/>
      <c r="UAE3" s="137"/>
      <c r="UAF3" s="139"/>
      <c r="UAG3" s="138"/>
      <c r="UAH3" s="137"/>
      <c r="UAI3" s="137"/>
      <c r="UAJ3" s="137"/>
      <c r="UAK3" s="137"/>
      <c r="UAL3" s="137"/>
      <c r="UAM3" s="137"/>
      <c r="UAN3" s="137"/>
      <c r="UAO3" s="139"/>
      <c r="UAP3" s="138"/>
      <c r="UAQ3" s="137"/>
      <c r="UAR3" s="137"/>
      <c r="UAS3" s="137"/>
      <c r="UAT3" s="137"/>
      <c r="UAU3" s="137"/>
      <c r="UAV3" s="137"/>
      <c r="UAW3" s="137"/>
      <c r="UAX3" s="139"/>
      <c r="UAY3" s="138"/>
      <c r="UAZ3" s="137"/>
      <c r="UBA3" s="137"/>
      <c r="UBB3" s="137"/>
      <c r="UBC3" s="137"/>
      <c r="UBD3" s="137"/>
      <c r="UBE3" s="137"/>
      <c r="UBF3" s="137"/>
      <c r="UBG3" s="139"/>
      <c r="UBH3" s="138"/>
      <c r="UBI3" s="137"/>
      <c r="UBJ3" s="137"/>
      <c r="UBK3" s="137"/>
      <c r="UBL3" s="137"/>
      <c r="UBM3" s="137"/>
      <c r="UBN3" s="137"/>
      <c r="UBO3" s="137"/>
      <c r="UBP3" s="139"/>
      <c r="UBQ3" s="138"/>
      <c r="UBR3" s="137"/>
      <c r="UBS3" s="137"/>
      <c r="UBT3" s="137"/>
      <c r="UBU3" s="137"/>
      <c r="UBV3" s="137"/>
      <c r="UBW3" s="137"/>
      <c r="UBX3" s="137"/>
      <c r="UBY3" s="139"/>
      <c r="UBZ3" s="138"/>
      <c r="UCA3" s="137"/>
      <c r="UCB3" s="137"/>
      <c r="UCC3" s="137"/>
      <c r="UCD3" s="137"/>
      <c r="UCE3" s="137"/>
      <c r="UCF3" s="137"/>
      <c r="UCG3" s="137"/>
      <c r="UCH3" s="139"/>
      <c r="UCI3" s="138"/>
      <c r="UCJ3" s="137"/>
      <c r="UCK3" s="137"/>
      <c r="UCL3" s="137"/>
      <c r="UCM3" s="137"/>
      <c r="UCN3" s="137"/>
      <c r="UCO3" s="137"/>
      <c r="UCP3" s="137"/>
      <c r="UCQ3" s="139"/>
      <c r="UCR3" s="138"/>
      <c r="UCS3" s="137"/>
      <c r="UCT3" s="137"/>
      <c r="UCU3" s="137"/>
      <c r="UCV3" s="137"/>
      <c r="UCW3" s="137"/>
      <c r="UCX3" s="137"/>
      <c r="UCY3" s="137"/>
      <c r="UCZ3" s="139"/>
      <c r="UDA3" s="138"/>
      <c r="UDB3" s="137"/>
      <c r="UDC3" s="137"/>
      <c r="UDD3" s="137"/>
      <c r="UDE3" s="137"/>
      <c r="UDF3" s="137"/>
      <c r="UDG3" s="137"/>
      <c r="UDH3" s="137"/>
      <c r="UDI3" s="139"/>
      <c r="UDJ3" s="138"/>
      <c r="UDK3" s="137"/>
      <c r="UDL3" s="137"/>
      <c r="UDM3" s="137"/>
      <c r="UDN3" s="137"/>
      <c r="UDO3" s="137"/>
      <c r="UDP3" s="137"/>
      <c r="UDQ3" s="137"/>
      <c r="UDR3" s="139"/>
      <c r="UDS3" s="138"/>
      <c r="UDT3" s="137"/>
      <c r="UDU3" s="137"/>
      <c r="UDV3" s="137"/>
      <c r="UDW3" s="137"/>
      <c r="UDX3" s="137"/>
      <c r="UDY3" s="137"/>
      <c r="UDZ3" s="137"/>
      <c r="UEA3" s="139"/>
      <c r="UEB3" s="138"/>
      <c r="UEC3" s="137"/>
      <c r="UED3" s="137"/>
      <c r="UEE3" s="137"/>
      <c r="UEF3" s="137"/>
      <c r="UEG3" s="137"/>
      <c r="UEH3" s="137"/>
      <c r="UEI3" s="137"/>
      <c r="UEJ3" s="139"/>
      <c r="UEK3" s="138"/>
      <c r="UEL3" s="137"/>
      <c r="UEM3" s="137"/>
      <c r="UEN3" s="137"/>
      <c r="UEO3" s="137"/>
      <c r="UEP3" s="137"/>
      <c r="UEQ3" s="137"/>
      <c r="UER3" s="137"/>
      <c r="UES3" s="139"/>
      <c r="UET3" s="138"/>
      <c r="UEU3" s="137"/>
      <c r="UEV3" s="137"/>
      <c r="UEW3" s="137"/>
      <c r="UEX3" s="137"/>
      <c r="UEY3" s="137"/>
      <c r="UEZ3" s="137"/>
      <c r="UFA3" s="137"/>
      <c r="UFB3" s="139"/>
      <c r="UFC3" s="138"/>
      <c r="UFD3" s="137"/>
      <c r="UFE3" s="137"/>
      <c r="UFF3" s="137"/>
      <c r="UFG3" s="137"/>
      <c r="UFH3" s="137"/>
      <c r="UFI3" s="137"/>
      <c r="UFJ3" s="137"/>
      <c r="UFK3" s="139"/>
      <c r="UFL3" s="138"/>
      <c r="UFM3" s="137"/>
      <c r="UFN3" s="137"/>
      <c r="UFO3" s="137"/>
      <c r="UFP3" s="137"/>
      <c r="UFQ3" s="137"/>
      <c r="UFR3" s="137"/>
      <c r="UFS3" s="137"/>
      <c r="UFT3" s="139"/>
      <c r="UFU3" s="138"/>
      <c r="UFV3" s="137"/>
      <c r="UFW3" s="137"/>
      <c r="UFX3" s="137"/>
      <c r="UFY3" s="137"/>
      <c r="UFZ3" s="137"/>
      <c r="UGA3" s="137"/>
      <c r="UGB3" s="137"/>
      <c r="UGC3" s="139"/>
      <c r="UGD3" s="138"/>
      <c r="UGE3" s="137"/>
      <c r="UGF3" s="137"/>
      <c r="UGG3" s="137"/>
      <c r="UGH3" s="137"/>
      <c r="UGI3" s="137"/>
      <c r="UGJ3" s="137"/>
      <c r="UGK3" s="137"/>
      <c r="UGL3" s="139"/>
      <c r="UGM3" s="138"/>
      <c r="UGN3" s="137"/>
      <c r="UGO3" s="137"/>
      <c r="UGP3" s="137"/>
      <c r="UGQ3" s="137"/>
      <c r="UGR3" s="137"/>
      <c r="UGS3" s="137"/>
      <c r="UGT3" s="137"/>
      <c r="UGU3" s="139"/>
      <c r="UGV3" s="138"/>
      <c r="UGW3" s="137"/>
      <c r="UGX3" s="137"/>
      <c r="UGY3" s="137"/>
      <c r="UGZ3" s="137"/>
      <c r="UHA3" s="137"/>
      <c r="UHB3" s="137"/>
      <c r="UHC3" s="137"/>
      <c r="UHD3" s="139"/>
      <c r="UHE3" s="138"/>
      <c r="UHF3" s="137"/>
      <c r="UHG3" s="137"/>
      <c r="UHH3" s="137"/>
      <c r="UHI3" s="137"/>
      <c r="UHJ3" s="137"/>
      <c r="UHK3" s="137"/>
      <c r="UHL3" s="137"/>
      <c r="UHM3" s="139"/>
      <c r="UHN3" s="138"/>
      <c r="UHO3" s="137"/>
      <c r="UHP3" s="137"/>
      <c r="UHQ3" s="137"/>
      <c r="UHR3" s="137"/>
      <c r="UHS3" s="137"/>
      <c r="UHT3" s="137"/>
      <c r="UHU3" s="137"/>
      <c r="UHV3" s="139"/>
      <c r="UHW3" s="138"/>
      <c r="UHX3" s="137"/>
      <c r="UHY3" s="137"/>
      <c r="UHZ3" s="137"/>
      <c r="UIA3" s="137"/>
      <c r="UIB3" s="137"/>
      <c r="UIC3" s="137"/>
      <c r="UID3" s="137"/>
      <c r="UIE3" s="139"/>
      <c r="UIF3" s="138"/>
      <c r="UIG3" s="137"/>
      <c r="UIH3" s="137"/>
      <c r="UII3" s="137"/>
      <c r="UIJ3" s="137"/>
      <c r="UIK3" s="137"/>
      <c r="UIL3" s="137"/>
      <c r="UIM3" s="137"/>
      <c r="UIN3" s="139"/>
      <c r="UIO3" s="138"/>
      <c r="UIP3" s="137"/>
      <c r="UIQ3" s="137"/>
      <c r="UIR3" s="137"/>
      <c r="UIS3" s="137"/>
      <c r="UIT3" s="137"/>
      <c r="UIU3" s="137"/>
      <c r="UIV3" s="137"/>
      <c r="UIW3" s="139"/>
      <c r="UIX3" s="138"/>
      <c r="UIY3" s="137"/>
      <c r="UIZ3" s="137"/>
      <c r="UJA3" s="137"/>
      <c r="UJB3" s="137"/>
      <c r="UJC3" s="137"/>
      <c r="UJD3" s="137"/>
      <c r="UJE3" s="137"/>
      <c r="UJF3" s="139"/>
      <c r="UJG3" s="138"/>
      <c r="UJH3" s="137"/>
      <c r="UJI3" s="137"/>
      <c r="UJJ3" s="137"/>
      <c r="UJK3" s="137"/>
      <c r="UJL3" s="137"/>
      <c r="UJM3" s="137"/>
      <c r="UJN3" s="137"/>
      <c r="UJO3" s="139"/>
      <c r="UJP3" s="138"/>
      <c r="UJQ3" s="137"/>
      <c r="UJR3" s="137"/>
      <c r="UJS3" s="137"/>
      <c r="UJT3" s="137"/>
      <c r="UJU3" s="137"/>
      <c r="UJV3" s="137"/>
      <c r="UJW3" s="137"/>
      <c r="UJX3" s="139"/>
      <c r="UJY3" s="138"/>
      <c r="UJZ3" s="137"/>
      <c r="UKA3" s="137"/>
      <c r="UKB3" s="137"/>
      <c r="UKC3" s="137"/>
      <c r="UKD3" s="137"/>
      <c r="UKE3" s="137"/>
      <c r="UKF3" s="137"/>
      <c r="UKG3" s="139"/>
      <c r="UKH3" s="138"/>
      <c r="UKI3" s="137"/>
      <c r="UKJ3" s="137"/>
      <c r="UKK3" s="137"/>
      <c r="UKL3" s="137"/>
      <c r="UKM3" s="137"/>
      <c r="UKN3" s="137"/>
      <c r="UKO3" s="137"/>
      <c r="UKP3" s="139"/>
      <c r="UKQ3" s="138"/>
      <c r="UKR3" s="137"/>
      <c r="UKS3" s="137"/>
      <c r="UKT3" s="137"/>
      <c r="UKU3" s="137"/>
      <c r="UKV3" s="137"/>
      <c r="UKW3" s="137"/>
      <c r="UKX3" s="137"/>
      <c r="UKY3" s="139"/>
      <c r="UKZ3" s="138"/>
      <c r="ULA3" s="137"/>
      <c r="ULB3" s="137"/>
      <c r="ULC3" s="137"/>
      <c r="ULD3" s="137"/>
      <c r="ULE3" s="137"/>
      <c r="ULF3" s="137"/>
      <c r="ULG3" s="137"/>
      <c r="ULH3" s="139"/>
      <c r="ULI3" s="138"/>
      <c r="ULJ3" s="137"/>
      <c r="ULK3" s="137"/>
      <c r="ULL3" s="137"/>
      <c r="ULM3" s="137"/>
      <c r="ULN3" s="137"/>
      <c r="ULO3" s="137"/>
      <c r="ULP3" s="137"/>
      <c r="ULQ3" s="139"/>
      <c r="ULR3" s="138"/>
      <c r="ULS3" s="137"/>
      <c r="ULT3" s="137"/>
      <c r="ULU3" s="137"/>
      <c r="ULV3" s="137"/>
      <c r="ULW3" s="137"/>
      <c r="ULX3" s="137"/>
      <c r="ULY3" s="137"/>
      <c r="ULZ3" s="139"/>
      <c r="UMA3" s="138"/>
      <c r="UMB3" s="137"/>
      <c r="UMC3" s="137"/>
      <c r="UMD3" s="137"/>
      <c r="UME3" s="137"/>
      <c r="UMF3" s="137"/>
      <c r="UMG3" s="137"/>
      <c r="UMH3" s="137"/>
      <c r="UMI3" s="139"/>
      <c r="UMJ3" s="138"/>
      <c r="UMK3" s="137"/>
      <c r="UML3" s="137"/>
      <c r="UMM3" s="137"/>
      <c r="UMN3" s="137"/>
      <c r="UMO3" s="137"/>
      <c r="UMP3" s="137"/>
      <c r="UMQ3" s="137"/>
      <c r="UMR3" s="139"/>
      <c r="UMS3" s="138"/>
      <c r="UMT3" s="137"/>
      <c r="UMU3" s="137"/>
      <c r="UMV3" s="137"/>
      <c r="UMW3" s="137"/>
      <c r="UMX3" s="137"/>
      <c r="UMY3" s="137"/>
      <c r="UMZ3" s="137"/>
      <c r="UNA3" s="139"/>
      <c r="UNB3" s="138"/>
      <c r="UNC3" s="137"/>
      <c r="UND3" s="137"/>
      <c r="UNE3" s="137"/>
      <c r="UNF3" s="137"/>
      <c r="UNG3" s="137"/>
      <c r="UNH3" s="137"/>
      <c r="UNI3" s="137"/>
      <c r="UNJ3" s="139"/>
      <c r="UNK3" s="138"/>
      <c r="UNL3" s="137"/>
      <c r="UNM3" s="137"/>
      <c r="UNN3" s="137"/>
      <c r="UNO3" s="137"/>
      <c r="UNP3" s="137"/>
      <c r="UNQ3" s="137"/>
      <c r="UNR3" s="137"/>
      <c r="UNS3" s="139"/>
      <c r="UNT3" s="138"/>
      <c r="UNU3" s="137"/>
      <c r="UNV3" s="137"/>
      <c r="UNW3" s="137"/>
      <c r="UNX3" s="137"/>
      <c r="UNY3" s="137"/>
      <c r="UNZ3" s="137"/>
      <c r="UOA3" s="137"/>
      <c r="UOB3" s="139"/>
      <c r="UOC3" s="138"/>
      <c r="UOD3" s="137"/>
      <c r="UOE3" s="137"/>
      <c r="UOF3" s="137"/>
      <c r="UOG3" s="137"/>
      <c r="UOH3" s="137"/>
      <c r="UOI3" s="137"/>
      <c r="UOJ3" s="137"/>
      <c r="UOK3" s="139"/>
      <c r="UOL3" s="138"/>
      <c r="UOM3" s="137"/>
      <c r="UON3" s="137"/>
      <c r="UOO3" s="137"/>
      <c r="UOP3" s="137"/>
      <c r="UOQ3" s="137"/>
      <c r="UOR3" s="137"/>
      <c r="UOS3" s="137"/>
      <c r="UOT3" s="139"/>
      <c r="UOU3" s="138"/>
      <c r="UOV3" s="137"/>
      <c r="UOW3" s="137"/>
      <c r="UOX3" s="137"/>
      <c r="UOY3" s="137"/>
      <c r="UOZ3" s="137"/>
      <c r="UPA3" s="137"/>
      <c r="UPB3" s="137"/>
      <c r="UPC3" s="139"/>
      <c r="UPD3" s="138"/>
      <c r="UPE3" s="137"/>
      <c r="UPF3" s="137"/>
      <c r="UPG3" s="137"/>
      <c r="UPH3" s="137"/>
      <c r="UPI3" s="137"/>
      <c r="UPJ3" s="137"/>
      <c r="UPK3" s="137"/>
      <c r="UPL3" s="139"/>
      <c r="UPM3" s="138"/>
      <c r="UPN3" s="137"/>
      <c r="UPO3" s="137"/>
      <c r="UPP3" s="137"/>
      <c r="UPQ3" s="137"/>
      <c r="UPR3" s="137"/>
      <c r="UPS3" s="137"/>
      <c r="UPT3" s="137"/>
      <c r="UPU3" s="139"/>
      <c r="UPV3" s="138"/>
      <c r="UPW3" s="137"/>
      <c r="UPX3" s="137"/>
      <c r="UPY3" s="137"/>
      <c r="UPZ3" s="137"/>
      <c r="UQA3" s="137"/>
      <c r="UQB3" s="137"/>
      <c r="UQC3" s="137"/>
      <c r="UQD3" s="139"/>
      <c r="UQE3" s="138"/>
      <c r="UQF3" s="137"/>
      <c r="UQG3" s="137"/>
      <c r="UQH3" s="137"/>
      <c r="UQI3" s="137"/>
      <c r="UQJ3" s="137"/>
      <c r="UQK3" s="137"/>
      <c r="UQL3" s="137"/>
      <c r="UQM3" s="139"/>
      <c r="UQN3" s="138"/>
      <c r="UQO3" s="137"/>
      <c r="UQP3" s="137"/>
      <c r="UQQ3" s="137"/>
      <c r="UQR3" s="137"/>
      <c r="UQS3" s="137"/>
      <c r="UQT3" s="137"/>
      <c r="UQU3" s="137"/>
      <c r="UQV3" s="139"/>
      <c r="UQW3" s="138"/>
      <c r="UQX3" s="137"/>
      <c r="UQY3" s="137"/>
      <c r="UQZ3" s="137"/>
      <c r="URA3" s="137"/>
      <c r="URB3" s="137"/>
      <c r="URC3" s="137"/>
      <c r="URD3" s="137"/>
      <c r="URE3" s="139"/>
      <c r="URF3" s="138"/>
      <c r="URG3" s="137"/>
      <c r="URH3" s="137"/>
      <c r="URI3" s="137"/>
      <c r="URJ3" s="137"/>
      <c r="URK3" s="137"/>
      <c r="URL3" s="137"/>
      <c r="URM3" s="137"/>
      <c r="URN3" s="139"/>
      <c r="URO3" s="138"/>
      <c r="URP3" s="137"/>
      <c r="URQ3" s="137"/>
      <c r="URR3" s="137"/>
      <c r="URS3" s="137"/>
      <c r="URT3" s="137"/>
      <c r="URU3" s="137"/>
      <c r="URV3" s="137"/>
      <c r="URW3" s="139"/>
      <c r="URX3" s="138"/>
      <c r="URY3" s="137"/>
      <c r="URZ3" s="137"/>
      <c r="USA3" s="137"/>
      <c r="USB3" s="137"/>
      <c r="USC3" s="137"/>
      <c r="USD3" s="137"/>
      <c r="USE3" s="137"/>
      <c r="USF3" s="139"/>
      <c r="USG3" s="138"/>
      <c r="USH3" s="137"/>
      <c r="USI3" s="137"/>
      <c r="USJ3" s="137"/>
      <c r="USK3" s="137"/>
      <c r="USL3" s="137"/>
      <c r="USM3" s="137"/>
      <c r="USN3" s="137"/>
      <c r="USO3" s="139"/>
      <c r="USP3" s="138"/>
      <c r="USQ3" s="137"/>
      <c r="USR3" s="137"/>
      <c r="USS3" s="137"/>
      <c r="UST3" s="137"/>
      <c r="USU3" s="137"/>
      <c r="USV3" s="137"/>
      <c r="USW3" s="137"/>
      <c r="USX3" s="139"/>
      <c r="USY3" s="138"/>
      <c r="USZ3" s="137"/>
      <c r="UTA3" s="137"/>
      <c r="UTB3" s="137"/>
      <c r="UTC3" s="137"/>
      <c r="UTD3" s="137"/>
      <c r="UTE3" s="137"/>
      <c r="UTF3" s="137"/>
      <c r="UTG3" s="139"/>
      <c r="UTH3" s="138"/>
      <c r="UTI3" s="137"/>
      <c r="UTJ3" s="137"/>
      <c r="UTK3" s="137"/>
      <c r="UTL3" s="137"/>
      <c r="UTM3" s="137"/>
      <c r="UTN3" s="137"/>
      <c r="UTO3" s="137"/>
      <c r="UTP3" s="139"/>
      <c r="UTQ3" s="138"/>
      <c r="UTR3" s="137"/>
      <c r="UTS3" s="137"/>
      <c r="UTT3" s="137"/>
      <c r="UTU3" s="137"/>
      <c r="UTV3" s="137"/>
      <c r="UTW3" s="137"/>
      <c r="UTX3" s="137"/>
      <c r="UTY3" s="139"/>
      <c r="UTZ3" s="138"/>
      <c r="UUA3" s="137"/>
      <c r="UUB3" s="137"/>
      <c r="UUC3" s="137"/>
      <c r="UUD3" s="137"/>
      <c r="UUE3" s="137"/>
      <c r="UUF3" s="137"/>
      <c r="UUG3" s="137"/>
      <c r="UUH3" s="139"/>
      <c r="UUI3" s="138"/>
      <c r="UUJ3" s="137"/>
      <c r="UUK3" s="137"/>
      <c r="UUL3" s="137"/>
      <c r="UUM3" s="137"/>
      <c r="UUN3" s="137"/>
      <c r="UUO3" s="137"/>
      <c r="UUP3" s="137"/>
      <c r="UUQ3" s="139"/>
      <c r="UUR3" s="138"/>
      <c r="UUS3" s="137"/>
      <c r="UUT3" s="137"/>
      <c r="UUU3" s="137"/>
      <c r="UUV3" s="137"/>
      <c r="UUW3" s="137"/>
      <c r="UUX3" s="137"/>
      <c r="UUY3" s="137"/>
      <c r="UUZ3" s="139"/>
      <c r="UVA3" s="138"/>
      <c r="UVB3" s="137"/>
      <c r="UVC3" s="137"/>
      <c r="UVD3" s="137"/>
      <c r="UVE3" s="137"/>
      <c r="UVF3" s="137"/>
      <c r="UVG3" s="137"/>
      <c r="UVH3" s="137"/>
      <c r="UVI3" s="139"/>
      <c r="UVJ3" s="138"/>
      <c r="UVK3" s="137"/>
      <c r="UVL3" s="137"/>
      <c r="UVM3" s="137"/>
      <c r="UVN3" s="137"/>
      <c r="UVO3" s="137"/>
      <c r="UVP3" s="137"/>
      <c r="UVQ3" s="137"/>
      <c r="UVR3" s="139"/>
      <c r="UVS3" s="138"/>
      <c r="UVT3" s="137"/>
      <c r="UVU3" s="137"/>
      <c r="UVV3" s="137"/>
      <c r="UVW3" s="137"/>
      <c r="UVX3" s="137"/>
      <c r="UVY3" s="137"/>
      <c r="UVZ3" s="137"/>
      <c r="UWA3" s="139"/>
      <c r="UWB3" s="138"/>
      <c r="UWC3" s="137"/>
      <c r="UWD3" s="137"/>
      <c r="UWE3" s="137"/>
      <c r="UWF3" s="137"/>
      <c r="UWG3" s="137"/>
      <c r="UWH3" s="137"/>
      <c r="UWI3" s="137"/>
      <c r="UWJ3" s="139"/>
      <c r="UWK3" s="138"/>
      <c r="UWL3" s="137"/>
      <c r="UWM3" s="137"/>
      <c r="UWN3" s="137"/>
      <c r="UWO3" s="137"/>
      <c r="UWP3" s="137"/>
      <c r="UWQ3" s="137"/>
      <c r="UWR3" s="137"/>
      <c r="UWS3" s="139"/>
      <c r="UWT3" s="138"/>
      <c r="UWU3" s="137"/>
      <c r="UWV3" s="137"/>
      <c r="UWW3" s="137"/>
      <c r="UWX3" s="137"/>
      <c r="UWY3" s="137"/>
      <c r="UWZ3" s="137"/>
      <c r="UXA3" s="137"/>
      <c r="UXB3" s="139"/>
      <c r="UXC3" s="138"/>
      <c r="UXD3" s="137"/>
      <c r="UXE3" s="137"/>
      <c r="UXF3" s="137"/>
      <c r="UXG3" s="137"/>
      <c r="UXH3" s="137"/>
      <c r="UXI3" s="137"/>
      <c r="UXJ3" s="137"/>
      <c r="UXK3" s="139"/>
      <c r="UXL3" s="138"/>
      <c r="UXM3" s="137"/>
      <c r="UXN3" s="137"/>
      <c r="UXO3" s="137"/>
      <c r="UXP3" s="137"/>
      <c r="UXQ3" s="137"/>
      <c r="UXR3" s="137"/>
      <c r="UXS3" s="137"/>
      <c r="UXT3" s="139"/>
      <c r="UXU3" s="138"/>
      <c r="UXV3" s="137"/>
      <c r="UXW3" s="137"/>
      <c r="UXX3" s="137"/>
      <c r="UXY3" s="137"/>
      <c r="UXZ3" s="137"/>
      <c r="UYA3" s="137"/>
      <c r="UYB3" s="137"/>
      <c r="UYC3" s="139"/>
      <c r="UYD3" s="138"/>
      <c r="UYE3" s="137"/>
      <c r="UYF3" s="137"/>
      <c r="UYG3" s="137"/>
      <c r="UYH3" s="137"/>
      <c r="UYI3" s="137"/>
      <c r="UYJ3" s="137"/>
      <c r="UYK3" s="137"/>
      <c r="UYL3" s="139"/>
      <c r="UYM3" s="138"/>
      <c r="UYN3" s="137"/>
      <c r="UYO3" s="137"/>
      <c r="UYP3" s="137"/>
      <c r="UYQ3" s="137"/>
      <c r="UYR3" s="137"/>
      <c r="UYS3" s="137"/>
      <c r="UYT3" s="137"/>
      <c r="UYU3" s="139"/>
      <c r="UYV3" s="138"/>
      <c r="UYW3" s="137"/>
      <c r="UYX3" s="137"/>
      <c r="UYY3" s="137"/>
      <c r="UYZ3" s="137"/>
      <c r="UZA3" s="137"/>
      <c r="UZB3" s="137"/>
      <c r="UZC3" s="137"/>
      <c r="UZD3" s="139"/>
      <c r="UZE3" s="138"/>
      <c r="UZF3" s="137"/>
      <c r="UZG3" s="137"/>
      <c r="UZH3" s="137"/>
      <c r="UZI3" s="137"/>
      <c r="UZJ3" s="137"/>
      <c r="UZK3" s="137"/>
      <c r="UZL3" s="137"/>
      <c r="UZM3" s="139"/>
      <c r="UZN3" s="138"/>
      <c r="UZO3" s="137"/>
      <c r="UZP3" s="137"/>
      <c r="UZQ3" s="137"/>
      <c r="UZR3" s="137"/>
      <c r="UZS3" s="137"/>
      <c r="UZT3" s="137"/>
      <c r="UZU3" s="137"/>
      <c r="UZV3" s="139"/>
      <c r="UZW3" s="138"/>
      <c r="UZX3" s="137"/>
      <c r="UZY3" s="137"/>
      <c r="UZZ3" s="137"/>
      <c r="VAA3" s="137"/>
      <c r="VAB3" s="137"/>
      <c r="VAC3" s="137"/>
      <c r="VAD3" s="137"/>
      <c r="VAE3" s="139"/>
      <c r="VAF3" s="138"/>
      <c r="VAG3" s="137"/>
      <c r="VAH3" s="137"/>
      <c r="VAI3" s="137"/>
      <c r="VAJ3" s="137"/>
      <c r="VAK3" s="137"/>
      <c r="VAL3" s="137"/>
      <c r="VAM3" s="137"/>
      <c r="VAN3" s="139"/>
      <c r="VAO3" s="138"/>
      <c r="VAP3" s="137"/>
      <c r="VAQ3" s="137"/>
      <c r="VAR3" s="137"/>
      <c r="VAS3" s="137"/>
      <c r="VAT3" s="137"/>
      <c r="VAU3" s="137"/>
      <c r="VAV3" s="137"/>
      <c r="VAW3" s="139"/>
      <c r="VAX3" s="138"/>
      <c r="VAY3" s="137"/>
      <c r="VAZ3" s="137"/>
      <c r="VBA3" s="137"/>
      <c r="VBB3" s="137"/>
      <c r="VBC3" s="137"/>
      <c r="VBD3" s="137"/>
      <c r="VBE3" s="137"/>
      <c r="VBF3" s="139"/>
      <c r="VBG3" s="138"/>
      <c r="VBH3" s="137"/>
      <c r="VBI3" s="137"/>
      <c r="VBJ3" s="137"/>
      <c r="VBK3" s="137"/>
      <c r="VBL3" s="137"/>
      <c r="VBM3" s="137"/>
      <c r="VBN3" s="137"/>
      <c r="VBO3" s="139"/>
      <c r="VBP3" s="138"/>
      <c r="VBQ3" s="137"/>
      <c r="VBR3" s="137"/>
      <c r="VBS3" s="137"/>
      <c r="VBT3" s="137"/>
      <c r="VBU3" s="137"/>
      <c r="VBV3" s="137"/>
      <c r="VBW3" s="137"/>
      <c r="VBX3" s="139"/>
      <c r="VBY3" s="138"/>
      <c r="VBZ3" s="137"/>
      <c r="VCA3" s="137"/>
      <c r="VCB3" s="137"/>
      <c r="VCC3" s="137"/>
      <c r="VCD3" s="137"/>
      <c r="VCE3" s="137"/>
      <c r="VCF3" s="137"/>
      <c r="VCG3" s="139"/>
      <c r="VCH3" s="138"/>
      <c r="VCI3" s="137"/>
      <c r="VCJ3" s="137"/>
      <c r="VCK3" s="137"/>
      <c r="VCL3" s="137"/>
      <c r="VCM3" s="137"/>
      <c r="VCN3" s="137"/>
      <c r="VCO3" s="137"/>
      <c r="VCP3" s="139"/>
      <c r="VCQ3" s="138"/>
      <c r="VCR3" s="137"/>
      <c r="VCS3" s="137"/>
      <c r="VCT3" s="137"/>
      <c r="VCU3" s="137"/>
      <c r="VCV3" s="137"/>
      <c r="VCW3" s="137"/>
      <c r="VCX3" s="137"/>
      <c r="VCY3" s="139"/>
      <c r="VCZ3" s="138"/>
      <c r="VDA3" s="137"/>
      <c r="VDB3" s="137"/>
      <c r="VDC3" s="137"/>
      <c r="VDD3" s="137"/>
      <c r="VDE3" s="137"/>
      <c r="VDF3" s="137"/>
      <c r="VDG3" s="137"/>
      <c r="VDH3" s="139"/>
      <c r="VDI3" s="138"/>
      <c r="VDJ3" s="137"/>
      <c r="VDK3" s="137"/>
      <c r="VDL3" s="137"/>
      <c r="VDM3" s="137"/>
      <c r="VDN3" s="137"/>
      <c r="VDO3" s="137"/>
      <c r="VDP3" s="137"/>
      <c r="VDQ3" s="139"/>
      <c r="VDR3" s="138"/>
      <c r="VDS3" s="137"/>
      <c r="VDT3" s="137"/>
      <c r="VDU3" s="137"/>
      <c r="VDV3" s="137"/>
      <c r="VDW3" s="137"/>
      <c r="VDX3" s="137"/>
      <c r="VDY3" s="137"/>
      <c r="VDZ3" s="139"/>
      <c r="VEA3" s="138"/>
      <c r="VEB3" s="137"/>
      <c r="VEC3" s="137"/>
      <c r="VED3" s="137"/>
      <c r="VEE3" s="137"/>
      <c r="VEF3" s="137"/>
      <c r="VEG3" s="137"/>
      <c r="VEH3" s="137"/>
      <c r="VEI3" s="139"/>
      <c r="VEJ3" s="138"/>
      <c r="VEK3" s="137"/>
      <c r="VEL3" s="137"/>
      <c r="VEM3" s="137"/>
      <c r="VEN3" s="137"/>
      <c r="VEO3" s="137"/>
      <c r="VEP3" s="137"/>
      <c r="VEQ3" s="137"/>
      <c r="VER3" s="139"/>
      <c r="VES3" s="138"/>
      <c r="VET3" s="137"/>
      <c r="VEU3" s="137"/>
      <c r="VEV3" s="137"/>
      <c r="VEW3" s="137"/>
      <c r="VEX3" s="137"/>
      <c r="VEY3" s="137"/>
      <c r="VEZ3" s="137"/>
      <c r="VFA3" s="139"/>
      <c r="VFB3" s="138"/>
      <c r="VFC3" s="137"/>
      <c r="VFD3" s="137"/>
      <c r="VFE3" s="137"/>
      <c r="VFF3" s="137"/>
      <c r="VFG3" s="137"/>
      <c r="VFH3" s="137"/>
      <c r="VFI3" s="137"/>
      <c r="VFJ3" s="139"/>
      <c r="VFK3" s="138"/>
      <c r="VFL3" s="137"/>
      <c r="VFM3" s="137"/>
      <c r="VFN3" s="137"/>
      <c r="VFO3" s="137"/>
      <c r="VFP3" s="137"/>
      <c r="VFQ3" s="137"/>
      <c r="VFR3" s="137"/>
      <c r="VFS3" s="139"/>
      <c r="VFT3" s="138"/>
      <c r="VFU3" s="137"/>
      <c r="VFV3" s="137"/>
      <c r="VFW3" s="137"/>
      <c r="VFX3" s="137"/>
      <c r="VFY3" s="137"/>
      <c r="VFZ3" s="137"/>
      <c r="VGA3" s="137"/>
      <c r="VGB3" s="139"/>
      <c r="VGC3" s="138"/>
      <c r="VGD3" s="137"/>
      <c r="VGE3" s="137"/>
      <c r="VGF3" s="137"/>
      <c r="VGG3" s="137"/>
      <c r="VGH3" s="137"/>
      <c r="VGI3" s="137"/>
      <c r="VGJ3" s="137"/>
      <c r="VGK3" s="139"/>
      <c r="VGL3" s="138"/>
      <c r="VGM3" s="137"/>
      <c r="VGN3" s="137"/>
      <c r="VGO3" s="137"/>
      <c r="VGP3" s="137"/>
      <c r="VGQ3" s="137"/>
      <c r="VGR3" s="137"/>
      <c r="VGS3" s="137"/>
      <c r="VGT3" s="139"/>
      <c r="VGU3" s="138"/>
      <c r="VGV3" s="137"/>
      <c r="VGW3" s="137"/>
      <c r="VGX3" s="137"/>
      <c r="VGY3" s="137"/>
      <c r="VGZ3" s="137"/>
      <c r="VHA3" s="137"/>
      <c r="VHB3" s="137"/>
      <c r="VHC3" s="139"/>
      <c r="VHD3" s="138"/>
      <c r="VHE3" s="137"/>
      <c r="VHF3" s="137"/>
      <c r="VHG3" s="137"/>
      <c r="VHH3" s="137"/>
      <c r="VHI3" s="137"/>
      <c r="VHJ3" s="137"/>
      <c r="VHK3" s="137"/>
      <c r="VHL3" s="139"/>
      <c r="VHM3" s="138"/>
      <c r="VHN3" s="137"/>
      <c r="VHO3" s="137"/>
      <c r="VHP3" s="137"/>
      <c r="VHQ3" s="137"/>
      <c r="VHR3" s="137"/>
      <c r="VHS3" s="137"/>
      <c r="VHT3" s="137"/>
      <c r="VHU3" s="139"/>
      <c r="VHV3" s="138"/>
      <c r="VHW3" s="137"/>
      <c r="VHX3" s="137"/>
      <c r="VHY3" s="137"/>
      <c r="VHZ3" s="137"/>
      <c r="VIA3" s="137"/>
      <c r="VIB3" s="137"/>
      <c r="VIC3" s="137"/>
      <c r="VID3" s="139"/>
      <c r="VIE3" s="138"/>
      <c r="VIF3" s="137"/>
      <c r="VIG3" s="137"/>
      <c r="VIH3" s="137"/>
      <c r="VII3" s="137"/>
      <c r="VIJ3" s="137"/>
      <c r="VIK3" s="137"/>
      <c r="VIL3" s="137"/>
      <c r="VIM3" s="139"/>
      <c r="VIN3" s="138"/>
      <c r="VIO3" s="137"/>
      <c r="VIP3" s="137"/>
      <c r="VIQ3" s="137"/>
      <c r="VIR3" s="137"/>
      <c r="VIS3" s="137"/>
      <c r="VIT3" s="137"/>
      <c r="VIU3" s="137"/>
      <c r="VIV3" s="139"/>
      <c r="VIW3" s="138"/>
      <c r="VIX3" s="137"/>
      <c r="VIY3" s="137"/>
      <c r="VIZ3" s="137"/>
      <c r="VJA3" s="137"/>
      <c r="VJB3" s="137"/>
      <c r="VJC3" s="137"/>
      <c r="VJD3" s="137"/>
      <c r="VJE3" s="139"/>
      <c r="VJF3" s="138"/>
      <c r="VJG3" s="137"/>
      <c r="VJH3" s="137"/>
      <c r="VJI3" s="137"/>
      <c r="VJJ3" s="137"/>
      <c r="VJK3" s="137"/>
      <c r="VJL3" s="137"/>
      <c r="VJM3" s="137"/>
      <c r="VJN3" s="139"/>
      <c r="VJO3" s="138"/>
      <c r="VJP3" s="137"/>
      <c r="VJQ3" s="137"/>
      <c r="VJR3" s="137"/>
      <c r="VJS3" s="137"/>
      <c r="VJT3" s="137"/>
      <c r="VJU3" s="137"/>
      <c r="VJV3" s="137"/>
      <c r="VJW3" s="139"/>
      <c r="VJX3" s="138"/>
      <c r="VJY3" s="137"/>
      <c r="VJZ3" s="137"/>
      <c r="VKA3" s="137"/>
      <c r="VKB3" s="137"/>
      <c r="VKC3" s="137"/>
      <c r="VKD3" s="137"/>
      <c r="VKE3" s="137"/>
      <c r="VKF3" s="139"/>
      <c r="VKG3" s="138"/>
      <c r="VKH3" s="137"/>
      <c r="VKI3" s="137"/>
      <c r="VKJ3" s="137"/>
      <c r="VKK3" s="137"/>
      <c r="VKL3" s="137"/>
      <c r="VKM3" s="137"/>
      <c r="VKN3" s="137"/>
      <c r="VKO3" s="139"/>
      <c r="VKP3" s="138"/>
      <c r="VKQ3" s="137"/>
      <c r="VKR3" s="137"/>
      <c r="VKS3" s="137"/>
      <c r="VKT3" s="137"/>
      <c r="VKU3" s="137"/>
      <c r="VKV3" s="137"/>
      <c r="VKW3" s="137"/>
      <c r="VKX3" s="139"/>
      <c r="VKY3" s="138"/>
      <c r="VKZ3" s="137"/>
      <c r="VLA3" s="137"/>
      <c r="VLB3" s="137"/>
      <c r="VLC3" s="137"/>
      <c r="VLD3" s="137"/>
      <c r="VLE3" s="137"/>
      <c r="VLF3" s="137"/>
      <c r="VLG3" s="139"/>
      <c r="VLH3" s="138"/>
      <c r="VLI3" s="137"/>
      <c r="VLJ3" s="137"/>
      <c r="VLK3" s="137"/>
      <c r="VLL3" s="137"/>
      <c r="VLM3" s="137"/>
      <c r="VLN3" s="137"/>
      <c r="VLO3" s="137"/>
      <c r="VLP3" s="139"/>
      <c r="VLQ3" s="138"/>
      <c r="VLR3" s="137"/>
      <c r="VLS3" s="137"/>
      <c r="VLT3" s="137"/>
      <c r="VLU3" s="137"/>
      <c r="VLV3" s="137"/>
      <c r="VLW3" s="137"/>
      <c r="VLX3" s="137"/>
      <c r="VLY3" s="139"/>
      <c r="VLZ3" s="138"/>
      <c r="VMA3" s="137"/>
      <c r="VMB3" s="137"/>
      <c r="VMC3" s="137"/>
      <c r="VMD3" s="137"/>
      <c r="VME3" s="137"/>
      <c r="VMF3" s="137"/>
      <c r="VMG3" s="137"/>
      <c r="VMH3" s="139"/>
      <c r="VMI3" s="138"/>
      <c r="VMJ3" s="137"/>
      <c r="VMK3" s="137"/>
      <c r="VML3" s="137"/>
      <c r="VMM3" s="137"/>
      <c r="VMN3" s="137"/>
      <c r="VMO3" s="137"/>
      <c r="VMP3" s="137"/>
      <c r="VMQ3" s="139"/>
      <c r="VMR3" s="138"/>
      <c r="VMS3" s="137"/>
      <c r="VMT3" s="137"/>
      <c r="VMU3" s="137"/>
      <c r="VMV3" s="137"/>
      <c r="VMW3" s="137"/>
      <c r="VMX3" s="137"/>
      <c r="VMY3" s="137"/>
      <c r="VMZ3" s="139"/>
      <c r="VNA3" s="138"/>
      <c r="VNB3" s="137"/>
      <c r="VNC3" s="137"/>
      <c r="VND3" s="137"/>
      <c r="VNE3" s="137"/>
      <c r="VNF3" s="137"/>
      <c r="VNG3" s="137"/>
      <c r="VNH3" s="137"/>
      <c r="VNI3" s="139"/>
      <c r="VNJ3" s="138"/>
      <c r="VNK3" s="137"/>
      <c r="VNL3" s="137"/>
      <c r="VNM3" s="137"/>
      <c r="VNN3" s="137"/>
      <c r="VNO3" s="137"/>
      <c r="VNP3" s="137"/>
      <c r="VNQ3" s="137"/>
      <c r="VNR3" s="139"/>
      <c r="VNS3" s="138"/>
      <c r="VNT3" s="137"/>
      <c r="VNU3" s="137"/>
      <c r="VNV3" s="137"/>
      <c r="VNW3" s="137"/>
      <c r="VNX3" s="137"/>
      <c r="VNY3" s="137"/>
      <c r="VNZ3" s="137"/>
      <c r="VOA3" s="139"/>
      <c r="VOB3" s="138"/>
      <c r="VOC3" s="137"/>
      <c r="VOD3" s="137"/>
      <c r="VOE3" s="137"/>
      <c r="VOF3" s="137"/>
      <c r="VOG3" s="137"/>
      <c r="VOH3" s="137"/>
      <c r="VOI3" s="137"/>
      <c r="VOJ3" s="139"/>
      <c r="VOK3" s="138"/>
      <c r="VOL3" s="137"/>
      <c r="VOM3" s="137"/>
      <c r="VON3" s="137"/>
      <c r="VOO3" s="137"/>
      <c r="VOP3" s="137"/>
      <c r="VOQ3" s="137"/>
      <c r="VOR3" s="137"/>
      <c r="VOS3" s="139"/>
      <c r="VOT3" s="138"/>
      <c r="VOU3" s="137"/>
      <c r="VOV3" s="137"/>
      <c r="VOW3" s="137"/>
      <c r="VOX3" s="137"/>
      <c r="VOY3" s="137"/>
      <c r="VOZ3" s="137"/>
      <c r="VPA3" s="137"/>
      <c r="VPB3" s="139"/>
      <c r="VPC3" s="138"/>
      <c r="VPD3" s="137"/>
      <c r="VPE3" s="137"/>
      <c r="VPF3" s="137"/>
      <c r="VPG3" s="137"/>
      <c r="VPH3" s="137"/>
      <c r="VPI3" s="137"/>
      <c r="VPJ3" s="137"/>
      <c r="VPK3" s="139"/>
      <c r="VPL3" s="138"/>
      <c r="VPM3" s="137"/>
      <c r="VPN3" s="137"/>
      <c r="VPO3" s="137"/>
      <c r="VPP3" s="137"/>
      <c r="VPQ3" s="137"/>
      <c r="VPR3" s="137"/>
      <c r="VPS3" s="137"/>
      <c r="VPT3" s="139"/>
      <c r="VPU3" s="138"/>
      <c r="VPV3" s="137"/>
      <c r="VPW3" s="137"/>
      <c r="VPX3" s="137"/>
      <c r="VPY3" s="137"/>
      <c r="VPZ3" s="137"/>
      <c r="VQA3" s="137"/>
      <c r="VQB3" s="137"/>
      <c r="VQC3" s="139"/>
      <c r="VQD3" s="138"/>
      <c r="VQE3" s="137"/>
      <c r="VQF3" s="137"/>
      <c r="VQG3" s="137"/>
      <c r="VQH3" s="137"/>
      <c r="VQI3" s="137"/>
      <c r="VQJ3" s="137"/>
      <c r="VQK3" s="137"/>
      <c r="VQL3" s="139"/>
      <c r="VQM3" s="138"/>
      <c r="VQN3" s="137"/>
      <c r="VQO3" s="137"/>
      <c r="VQP3" s="137"/>
      <c r="VQQ3" s="137"/>
      <c r="VQR3" s="137"/>
      <c r="VQS3" s="137"/>
      <c r="VQT3" s="137"/>
      <c r="VQU3" s="139"/>
      <c r="VQV3" s="138"/>
      <c r="VQW3" s="137"/>
      <c r="VQX3" s="137"/>
      <c r="VQY3" s="137"/>
      <c r="VQZ3" s="137"/>
      <c r="VRA3" s="137"/>
      <c r="VRB3" s="137"/>
      <c r="VRC3" s="137"/>
      <c r="VRD3" s="139"/>
      <c r="VRE3" s="138"/>
      <c r="VRF3" s="137"/>
      <c r="VRG3" s="137"/>
      <c r="VRH3" s="137"/>
      <c r="VRI3" s="137"/>
      <c r="VRJ3" s="137"/>
      <c r="VRK3" s="137"/>
      <c r="VRL3" s="137"/>
      <c r="VRM3" s="139"/>
      <c r="VRN3" s="138"/>
      <c r="VRO3" s="137"/>
      <c r="VRP3" s="137"/>
      <c r="VRQ3" s="137"/>
      <c r="VRR3" s="137"/>
      <c r="VRS3" s="137"/>
      <c r="VRT3" s="137"/>
      <c r="VRU3" s="137"/>
      <c r="VRV3" s="139"/>
      <c r="VRW3" s="138"/>
      <c r="VRX3" s="137"/>
      <c r="VRY3" s="137"/>
      <c r="VRZ3" s="137"/>
      <c r="VSA3" s="137"/>
      <c r="VSB3" s="137"/>
      <c r="VSC3" s="137"/>
      <c r="VSD3" s="137"/>
      <c r="VSE3" s="139"/>
      <c r="VSF3" s="138"/>
      <c r="VSG3" s="137"/>
      <c r="VSH3" s="137"/>
      <c r="VSI3" s="137"/>
      <c r="VSJ3" s="137"/>
      <c r="VSK3" s="137"/>
      <c r="VSL3" s="137"/>
      <c r="VSM3" s="137"/>
      <c r="VSN3" s="139"/>
      <c r="VSO3" s="138"/>
      <c r="VSP3" s="137"/>
      <c r="VSQ3" s="137"/>
      <c r="VSR3" s="137"/>
      <c r="VSS3" s="137"/>
      <c r="VST3" s="137"/>
      <c r="VSU3" s="137"/>
      <c r="VSV3" s="137"/>
      <c r="VSW3" s="139"/>
      <c r="VSX3" s="138"/>
      <c r="VSY3" s="137"/>
      <c r="VSZ3" s="137"/>
      <c r="VTA3" s="137"/>
      <c r="VTB3" s="137"/>
      <c r="VTC3" s="137"/>
      <c r="VTD3" s="137"/>
      <c r="VTE3" s="137"/>
      <c r="VTF3" s="139"/>
      <c r="VTG3" s="138"/>
      <c r="VTH3" s="137"/>
      <c r="VTI3" s="137"/>
      <c r="VTJ3" s="137"/>
      <c r="VTK3" s="137"/>
      <c r="VTL3" s="137"/>
      <c r="VTM3" s="137"/>
      <c r="VTN3" s="137"/>
      <c r="VTO3" s="139"/>
      <c r="VTP3" s="138"/>
      <c r="VTQ3" s="137"/>
      <c r="VTR3" s="137"/>
      <c r="VTS3" s="137"/>
      <c r="VTT3" s="137"/>
      <c r="VTU3" s="137"/>
      <c r="VTV3" s="137"/>
      <c r="VTW3" s="137"/>
      <c r="VTX3" s="139"/>
      <c r="VTY3" s="138"/>
      <c r="VTZ3" s="137"/>
      <c r="VUA3" s="137"/>
      <c r="VUB3" s="137"/>
      <c r="VUC3" s="137"/>
      <c r="VUD3" s="137"/>
      <c r="VUE3" s="137"/>
      <c r="VUF3" s="137"/>
      <c r="VUG3" s="139"/>
      <c r="VUH3" s="138"/>
      <c r="VUI3" s="137"/>
      <c r="VUJ3" s="137"/>
      <c r="VUK3" s="137"/>
      <c r="VUL3" s="137"/>
      <c r="VUM3" s="137"/>
      <c r="VUN3" s="137"/>
      <c r="VUO3" s="137"/>
      <c r="VUP3" s="139"/>
      <c r="VUQ3" s="138"/>
      <c r="VUR3" s="137"/>
      <c r="VUS3" s="137"/>
      <c r="VUT3" s="137"/>
      <c r="VUU3" s="137"/>
      <c r="VUV3" s="137"/>
      <c r="VUW3" s="137"/>
      <c r="VUX3" s="137"/>
      <c r="VUY3" s="139"/>
      <c r="VUZ3" s="138"/>
      <c r="VVA3" s="137"/>
      <c r="VVB3" s="137"/>
      <c r="VVC3" s="137"/>
      <c r="VVD3" s="137"/>
      <c r="VVE3" s="137"/>
      <c r="VVF3" s="137"/>
      <c r="VVG3" s="137"/>
      <c r="VVH3" s="139"/>
      <c r="VVI3" s="138"/>
      <c r="VVJ3" s="137"/>
      <c r="VVK3" s="137"/>
      <c r="VVL3" s="137"/>
      <c r="VVM3" s="137"/>
      <c r="VVN3" s="137"/>
      <c r="VVO3" s="137"/>
      <c r="VVP3" s="137"/>
      <c r="VVQ3" s="139"/>
      <c r="VVR3" s="138"/>
      <c r="VVS3" s="137"/>
      <c r="VVT3" s="137"/>
      <c r="VVU3" s="137"/>
      <c r="VVV3" s="137"/>
      <c r="VVW3" s="137"/>
      <c r="VVX3" s="137"/>
      <c r="VVY3" s="137"/>
      <c r="VVZ3" s="139"/>
      <c r="VWA3" s="138"/>
      <c r="VWB3" s="137"/>
      <c r="VWC3" s="137"/>
      <c r="VWD3" s="137"/>
      <c r="VWE3" s="137"/>
      <c r="VWF3" s="137"/>
      <c r="VWG3" s="137"/>
      <c r="VWH3" s="137"/>
      <c r="VWI3" s="139"/>
      <c r="VWJ3" s="138"/>
      <c r="VWK3" s="137"/>
      <c r="VWL3" s="137"/>
      <c r="VWM3" s="137"/>
      <c r="VWN3" s="137"/>
      <c r="VWO3" s="137"/>
      <c r="VWP3" s="137"/>
      <c r="VWQ3" s="137"/>
      <c r="VWR3" s="139"/>
      <c r="VWS3" s="138"/>
      <c r="VWT3" s="137"/>
      <c r="VWU3" s="137"/>
      <c r="VWV3" s="137"/>
      <c r="VWW3" s="137"/>
      <c r="VWX3" s="137"/>
      <c r="VWY3" s="137"/>
      <c r="VWZ3" s="137"/>
      <c r="VXA3" s="139"/>
      <c r="VXB3" s="138"/>
      <c r="VXC3" s="137"/>
      <c r="VXD3" s="137"/>
      <c r="VXE3" s="137"/>
      <c r="VXF3" s="137"/>
      <c r="VXG3" s="137"/>
      <c r="VXH3" s="137"/>
      <c r="VXI3" s="137"/>
      <c r="VXJ3" s="139"/>
      <c r="VXK3" s="138"/>
      <c r="VXL3" s="137"/>
      <c r="VXM3" s="137"/>
      <c r="VXN3" s="137"/>
      <c r="VXO3" s="137"/>
      <c r="VXP3" s="137"/>
      <c r="VXQ3" s="137"/>
      <c r="VXR3" s="137"/>
      <c r="VXS3" s="139"/>
      <c r="VXT3" s="138"/>
      <c r="VXU3" s="137"/>
      <c r="VXV3" s="137"/>
      <c r="VXW3" s="137"/>
      <c r="VXX3" s="137"/>
      <c r="VXY3" s="137"/>
      <c r="VXZ3" s="137"/>
      <c r="VYA3" s="137"/>
      <c r="VYB3" s="139"/>
      <c r="VYC3" s="138"/>
      <c r="VYD3" s="137"/>
      <c r="VYE3" s="137"/>
      <c r="VYF3" s="137"/>
      <c r="VYG3" s="137"/>
      <c r="VYH3" s="137"/>
      <c r="VYI3" s="137"/>
      <c r="VYJ3" s="137"/>
      <c r="VYK3" s="139"/>
      <c r="VYL3" s="138"/>
      <c r="VYM3" s="137"/>
      <c r="VYN3" s="137"/>
      <c r="VYO3" s="137"/>
      <c r="VYP3" s="137"/>
      <c r="VYQ3" s="137"/>
      <c r="VYR3" s="137"/>
      <c r="VYS3" s="137"/>
      <c r="VYT3" s="139"/>
      <c r="VYU3" s="138"/>
      <c r="VYV3" s="137"/>
      <c r="VYW3" s="137"/>
      <c r="VYX3" s="137"/>
      <c r="VYY3" s="137"/>
      <c r="VYZ3" s="137"/>
      <c r="VZA3" s="137"/>
      <c r="VZB3" s="137"/>
      <c r="VZC3" s="139"/>
      <c r="VZD3" s="138"/>
      <c r="VZE3" s="137"/>
      <c r="VZF3" s="137"/>
      <c r="VZG3" s="137"/>
      <c r="VZH3" s="137"/>
      <c r="VZI3" s="137"/>
      <c r="VZJ3" s="137"/>
      <c r="VZK3" s="137"/>
      <c r="VZL3" s="139"/>
      <c r="VZM3" s="138"/>
      <c r="VZN3" s="137"/>
      <c r="VZO3" s="137"/>
      <c r="VZP3" s="137"/>
      <c r="VZQ3" s="137"/>
      <c r="VZR3" s="137"/>
      <c r="VZS3" s="137"/>
      <c r="VZT3" s="137"/>
      <c r="VZU3" s="139"/>
      <c r="VZV3" s="138"/>
      <c r="VZW3" s="137"/>
      <c r="VZX3" s="137"/>
      <c r="VZY3" s="137"/>
      <c r="VZZ3" s="137"/>
      <c r="WAA3" s="137"/>
      <c r="WAB3" s="137"/>
      <c r="WAC3" s="137"/>
      <c r="WAD3" s="139"/>
      <c r="WAE3" s="138"/>
      <c r="WAF3" s="137"/>
      <c r="WAG3" s="137"/>
      <c r="WAH3" s="137"/>
      <c r="WAI3" s="137"/>
      <c r="WAJ3" s="137"/>
      <c r="WAK3" s="137"/>
      <c r="WAL3" s="137"/>
      <c r="WAM3" s="139"/>
      <c r="WAN3" s="138"/>
      <c r="WAO3" s="137"/>
      <c r="WAP3" s="137"/>
      <c r="WAQ3" s="137"/>
      <c r="WAR3" s="137"/>
      <c r="WAS3" s="137"/>
      <c r="WAT3" s="137"/>
      <c r="WAU3" s="137"/>
      <c r="WAV3" s="139"/>
      <c r="WAW3" s="138"/>
      <c r="WAX3" s="137"/>
      <c r="WAY3" s="137"/>
      <c r="WAZ3" s="137"/>
      <c r="WBA3" s="137"/>
      <c r="WBB3" s="137"/>
      <c r="WBC3" s="137"/>
      <c r="WBD3" s="137"/>
      <c r="WBE3" s="139"/>
      <c r="WBF3" s="138"/>
      <c r="WBG3" s="137"/>
      <c r="WBH3" s="137"/>
      <c r="WBI3" s="137"/>
      <c r="WBJ3" s="137"/>
      <c r="WBK3" s="137"/>
      <c r="WBL3" s="137"/>
      <c r="WBM3" s="137"/>
      <c r="WBN3" s="139"/>
      <c r="WBO3" s="138"/>
      <c r="WBP3" s="137"/>
      <c r="WBQ3" s="137"/>
      <c r="WBR3" s="137"/>
      <c r="WBS3" s="137"/>
      <c r="WBT3" s="137"/>
      <c r="WBU3" s="137"/>
      <c r="WBV3" s="137"/>
      <c r="WBW3" s="139"/>
      <c r="WBX3" s="138"/>
      <c r="WBY3" s="137"/>
      <c r="WBZ3" s="137"/>
      <c r="WCA3" s="137"/>
      <c r="WCB3" s="137"/>
      <c r="WCC3" s="137"/>
      <c r="WCD3" s="137"/>
      <c r="WCE3" s="137"/>
      <c r="WCF3" s="139"/>
      <c r="WCG3" s="138"/>
      <c r="WCH3" s="137"/>
      <c r="WCI3" s="137"/>
      <c r="WCJ3" s="137"/>
      <c r="WCK3" s="137"/>
      <c r="WCL3" s="137"/>
      <c r="WCM3" s="137"/>
      <c r="WCN3" s="137"/>
      <c r="WCO3" s="139"/>
      <c r="WCP3" s="138"/>
      <c r="WCQ3" s="137"/>
      <c r="WCR3" s="137"/>
      <c r="WCS3" s="137"/>
      <c r="WCT3" s="137"/>
      <c r="WCU3" s="137"/>
      <c r="WCV3" s="137"/>
      <c r="WCW3" s="137"/>
      <c r="WCX3" s="139"/>
      <c r="WCY3" s="138"/>
      <c r="WCZ3" s="137"/>
      <c r="WDA3" s="137"/>
      <c r="WDB3" s="137"/>
      <c r="WDC3" s="137"/>
      <c r="WDD3" s="137"/>
      <c r="WDE3" s="137"/>
      <c r="WDF3" s="137"/>
      <c r="WDG3" s="139"/>
      <c r="WDH3" s="138"/>
      <c r="WDI3" s="137"/>
      <c r="WDJ3" s="137"/>
      <c r="WDK3" s="137"/>
      <c r="WDL3" s="137"/>
      <c r="WDM3" s="137"/>
      <c r="WDN3" s="137"/>
      <c r="WDO3" s="137"/>
      <c r="WDP3" s="139"/>
      <c r="WDQ3" s="138"/>
      <c r="WDR3" s="137"/>
      <c r="WDS3" s="137"/>
      <c r="WDT3" s="137"/>
      <c r="WDU3" s="137"/>
      <c r="WDV3" s="137"/>
      <c r="WDW3" s="137"/>
      <c r="WDX3" s="137"/>
      <c r="WDY3" s="139"/>
      <c r="WDZ3" s="138"/>
      <c r="WEA3" s="137"/>
      <c r="WEB3" s="137"/>
      <c r="WEC3" s="137"/>
      <c r="WED3" s="137"/>
      <c r="WEE3" s="137"/>
      <c r="WEF3" s="137"/>
      <c r="WEG3" s="137"/>
      <c r="WEH3" s="139"/>
      <c r="WEI3" s="138"/>
      <c r="WEJ3" s="137"/>
      <c r="WEK3" s="137"/>
      <c r="WEL3" s="137"/>
      <c r="WEM3" s="137"/>
      <c r="WEN3" s="137"/>
      <c r="WEO3" s="137"/>
      <c r="WEP3" s="137"/>
      <c r="WEQ3" s="139"/>
      <c r="WER3" s="138"/>
      <c r="WES3" s="137"/>
      <c r="WET3" s="137"/>
      <c r="WEU3" s="137"/>
      <c r="WEV3" s="137"/>
      <c r="WEW3" s="137"/>
      <c r="WEX3" s="137"/>
      <c r="WEY3" s="137"/>
      <c r="WEZ3" s="139"/>
      <c r="WFA3" s="138"/>
      <c r="WFB3" s="137"/>
      <c r="WFC3" s="137"/>
      <c r="WFD3" s="137"/>
      <c r="WFE3" s="137"/>
      <c r="WFF3" s="137"/>
      <c r="WFG3" s="137"/>
      <c r="WFH3" s="137"/>
      <c r="WFI3" s="139"/>
      <c r="WFJ3" s="138"/>
      <c r="WFK3" s="137"/>
      <c r="WFL3" s="137"/>
      <c r="WFM3" s="137"/>
      <c r="WFN3" s="137"/>
      <c r="WFO3" s="137"/>
      <c r="WFP3" s="137"/>
      <c r="WFQ3" s="137"/>
      <c r="WFR3" s="139"/>
      <c r="WFS3" s="138"/>
      <c r="WFT3" s="137"/>
      <c r="WFU3" s="137"/>
      <c r="WFV3" s="137"/>
      <c r="WFW3" s="137"/>
      <c r="WFX3" s="137"/>
      <c r="WFY3" s="137"/>
      <c r="WFZ3" s="137"/>
      <c r="WGA3" s="139"/>
      <c r="WGB3" s="138"/>
      <c r="WGC3" s="137"/>
      <c r="WGD3" s="137"/>
      <c r="WGE3" s="137"/>
      <c r="WGF3" s="137"/>
      <c r="WGG3" s="137"/>
      <c r="WGH3" s="137"/>
      <c r="WGI3" s="137"/>
      <c r="WGJ3" s="139"/>
      <c r="WGK3" s="138"/>
      <c r="WGL3" s="137"/>
      <c r="WGM3" s="137"/>
      <c r="WGN3" s="137"/>
      <c r="WGO3" s="137"/>
      <c r="WGP3" s="137"/>
      <c r="WGQ3" s="137"/>
      <c r="WGR3" s="137"/>
      <c r="WGS3" s="139"/>
      <c r="WGT3" s="138"/>
      <c r="WGU3" s="137"/>
      <c r="WGV3" s="137"/>
      <c r="WGW3" s="137"/>
      <c r="WGX3" s="137"/>
      <c r="WGY3" s="137"/>
      <c r="WGZ3" s="137"/>
      <c r="WHA3" s="137"/>
      <c r="WHB3" s="139"/>
      <c r="WHC3" s="138"/>
      <c r="WHD3" s="137"/>
      <c r="WHE3" s="137"/>
      <c r="WHF3" s="137"/>
      <c r="WHG3" s="137"/>
      <c r="WHH3" s="137"/>
      <c r="WHI3" s="137"/>
      <c r="WHJ3" s="137"/>
      <c r="WHK3" s="139"/>
      <c r="WHL3" s="138"/>
      <c r="WHM3" s="137"/>
      <c r="WHN3" s="137"/>
      <c r="WHO3" s="137"/>
      <c r="WHP3" s="137"/>
      <c r="WHQ3" s="137"/>
      <c r="WHR3" s="137"/>
      <c r="WHS3" s="137"/>
      <c r="WHT3" s="139"/>
      <c r="WHU3" s="138"/>
      <c r="WHV3" s="137"/>
      <c r="WHW3" s="137"/>
      <c r="WHX3" s="137"/>
      <c r="WHY3" s="137"/>
      <c r="WHZ3" s="137"/>
      <c r="WIA3" s="137"/>
      <c r="WIB3" s="137"/>
      <c r="WIC3" s="139"/>
      <c r="WID3" s="138"/>
      <c r="WIE3" s="137"/>
      <c r="WIF3" s="137"/>
      <c r="WIG3" s="137"/>
      <c r="WIH3" s="137"/>
      <c r="WII3" s="137"/>
      <c r="WIJ3" s="137"/>
      <c r="WIK3" s="137"/>
      <c r="WIL3" s="139"/>
      <c r="WIM3" s="138"/>
      <c r="WIN3" s="137"/>
      <c r="WIO3" s="137"/>
      <c r="WIP3" s="137"/>
      <c r="WIQ3" s="137"/>
      <c r="WIR3" s="137"/>
      <c r="WIS3" s="137"/>
      <c r="WIT3" s="137"/>
      <c r="WIU3" s="139"/>
      <c r="WIV3" s="138"/>
      <c r="WIW3" s="137"/>
      <c r="WIX3" s="137"/>
      <c r="WIY3" s="137"/>
      <c r="WIZ3" s="137"/>
      <c r="WJA3" s="137"/>
      <c r="WJB3" s="137"/>
      <c r="WJC3" s="137"/>
      <c r="WJD3" s="139"/>
      <c r="WJE3" s="138"/>
      <c r="WJF3" s="137"/>
      <c r="WJG3" s="137"/>
      <c r="WJH3" s="137"/>
      <c r="WJI3" s="137"/>
      <c r="WJJ3" s="137"/>
      <c r="WJK3" s="137"/>
      <c r="WJL3" s="137"/>
      <c r="WJM3" s="139"/>
      <c r="WJN3" s="138"/>
      <c r="WJO3" s="137"/>
      <c r="WJP3" s="137"/>
      <c r="WJQ3" s="137"/>
      <c r="WJR3" s="137"/>
      <c r="WJS3" s="137"/>
      <c r="WJT3" s="137"/>
      <c r="WJU3" s="137"/>
      <c r="WJV3" s="139"/>
      <c r="WJW3" s="138"/>
      <c r="WJX3" s="137"/>
      <c r="WJY3" s="137"/>
      <c r="WJZ3" s="137"/>
      <c r="WKA3" s="137"/>
      <c r="WKB3" s="137"/>
      <c r="WKC3" s="137"/>
      <c r="WKD3" s="137"/>
      <c r="WKE3" s="139"/>
      <c r="WKF3" s="138"/>
      <c r="WKG3" s="137"/>
      <c r="WKH3" s="137"/>
      <c r="WKI3" s="137"/>
      <c r="WKJ3" s="137"/>
      <c r="WKK3" s="137"/>
      <c r="WKL3" s="137"/>
      <c r="WKM3" s="137"/>
      <c r="WKN3" s="139"/>
      <c r="WKO3" s="138"/>
      <c r="WKP3" s="137"/>
      <c r="WKQ3" s="137"/>
      <c r="WKR3" s="137"/>
      <c r="WKS3" s="137"/>
      <c r="WKT3" s="137"/>
      <c r="WKU3" s="137"/>
      <c r="WKV3" s="137"/>
      <c r="WKW3" s="139"/>
      <c r="WKX3" s="138"/>
      <c r="WKY3" s="137"/>
      <c r="WKZ3" s="137"/>
      <c r="WLA3" s="137"/>
      <c r="WLB3" s="137"/>
      <c r="WLC3" s="137"/>
      <c r="WLD3" s="137"/>
      <c r="WLE3" s="137"/>
      <c r="WLF3" s="139"/>
      <c r="WLG3" s="138"/>
      <c r="WLH3" s="137"/>
      <c r="WLI3" s="137"/>
      <c r="WLJ3" s="137"/>
      <c r="WLK3" s="137"/>
      <c r="WLL3" s="137"/>
      <c r="WLM3" s="137"/>
      <c r="WLN3" s="137"/>
      <c r="WLO3" s="139"/>
      <c r="WLP3" s="138"/>
      <c r="WLQ3" s="137"/>
      <c r="WLR3" s="137"/>
      <c r="WLS3" s="137"/>
      <c r="WLT3" s="137"/>
      <c r="WLU3" s="137"/>
      <c r="WLV3" s="137"/>
      <c r="WLW3" s="137"/>
      <c r="WLX3" s="139"/>
      <c r="WLY3" s="138"/>
      <c r="WLZ3" s="137"/>
      <c r="WMA3" s="137"/>
      <c r="WMB3" s="137"/>
      <c r="WMC3" s="137"/>
      <c r="WMD3" s="137"/>
      <c r="WME3" s="137"/>
      <c r="WMF3" s="137"/>
      <c r="WMG3" s="139"/>
      <c r="WMH3" s="138"/>
      <c r="WMI3" s="137"/>
      <c r="WMJ3" s="137"/>
      <c r="WMK3" s="137"/>
      <c r="WML3" s="137"/>
      <c r="WMM3" s="137"/>
      <c r="WMN3" s="137"/>
      <c r="WMO3" s="137"/>
      <c r="WMP3" s="139"/>
      <c r="WMQ3" s="138"/>
      <c r="WMR3" s="137"/>
      <c r="WMS3" s="137"/>
      <c r="WMT3" s="137"/>
      <c r="WMU3" s="137"/>
      <c r="WMV3" s="137"/>
      <c r="WMW3" s="137"/>
      <c r="WMX3" s="137"/>
      <c r="WMY3" s="139"/>
      <c r="WMZ3" s="138"/>
      <c r="WNA3" s="137"/>
      <c r="WNB3" s="137"/>
      <c r="WNC3" s="137"/>
      <c r="WND3" s="137"/>
      <c r="WNE3" s="137"/>
      <c r="WNF3" s="137"/>
      <c r="WNG3" s="137"/>
      <c r="WNH3" s="139"/>
      <c r="WNI3" s="138"/>
      <c r="WNJ3" s="137"/>
      <c r="WNK3" s="137"/>
      <c r="WNL3" s="137"/>
      <c r="WNM3" s="137"/>
      <c r="WNN3" s="137"/>
      <c r="WNO3" s="137"/>
      <c r="WNP3" s="137"/>
      <c r="WNQ3" s="139"/>
      <c r="WNR3" s="138"/>
      <c r="WNS3" s="137"/>
      <c r="WNT3" s="137"/>
      <c r="WNU3" s="137"/>
      <c r="WNV3" s="137"/>
      <c r="WNW3" s="137"/>
      <c r="WNX3" s="137"/>
      <c r="WNY3" s="137"/>
      <c r="WNZ3" s="139"/>
      <c r="WOA3" s="138"/>
      <c r="WOB3" s="137"/>
      <c r="WOC3" s="137"/>
      <c r="WOD3" s="137"/>
      <c r="WOE3" s="137"/>
      <c r="WOF3" s="137"/>
      <c r="WOG3" s="137"/>
      <c r="WOH3" s="137"/>
      <c r="WOI3" s="139"/>
      <c r="WOJ3" s="138"/>
      <c r="WOK3" s="137"/>
      <c r="WOL3" s="137"/>
      <c r="WOM3" s="137"/>
      <c r="WON3" s="137"/>
      <c r="WOO3" s="137"/>
      <c r="WOP3" s="137"/>
      <c r="WOQ3" s="137"/>
      <c r="WOR3" s="139"/>
      <c r="WOS3" s="138"/>
      <c r="WOT3" s="137"/>
      <c r="WOU3" s="137"/>
      <c r="WOV3" s="137"/>
      <c r="WOW3" s="137"/>
      <c r="WOX3" s="137"/>
      <c r="WOY3" s="137"/>
      <c r="WOZ3" s="137"/>
      <c r="WPA3" s="139"/>
      <c r="WPB3" s="138"/>
      <c r="WPC3" s="137"/>
      <c r="WPD3" s="137"/>
      <c r="WPE3" s="137"/>
      <c r="WPF3" s="137"/>
      <c r="WPG3" s="137"/>
      <c r="WPH3" s="137"/>
      <c r="WPI3" s="137"/>
      <c r="WPJ3" s="139"/>
      <c r="WPK3" s="138"/>
      <c r="WPL3" s="137"/>
      <c r="WPM3" s="137"/>
      <c r="WPN3" s="137"/>
      <c r="WPO3" s="137"/>
      <c r="WPP3" s="137"/>
      <c r="WPQ3" s="137"/>
      <c r="WPR3" s="137"/>
      <c r="WPS3" s="139"/>
      <c r="WPT3" s="138"/>
      <c r="WPU3" s="137"/>
      <c r="WPV3" s="137"/>
      <c r="WPW3" s="137"/>
      <c r="WPX3" s="137"/>
      <c r="WPY3" s="137"/>
      <c r="WPZ3" s="137"/>
      <c r="WQA3" s="137"/>
      <c r="WQB3" s="139"/>
      <c r="WQC3" s="138"/>
      <c r="WQD3" s="137"/>
      <c r="WQE3" s="137"/>
      <c r="WQF3" s="137"/>
      <c r="WQG3" s="137"/>
      <c r="WQH3" s="137"/>
      <c r="WQI3" s="137"/>
      <c r="WQJ3" s="137"/>
      <c r="WQK3" s="139"/>
      <c r="WQL3" s="138"/>
      <c r="WQM3" s="137"/>
      <c r="WQN3" s="137"/>
      <c r="WQO3" s="137"/>
      <c r="WQP3" s="137"/>
      <c r="WQQ3" s="137"/>
      <c r="WQR3" s="137"/>
      <c r="WQS3" s="137"/>
      <c r="WQT3" s="139"/>
      <c r="WQU3" s="138"/>
      <c r="WQV3" s="137"/>
      <c r="WQW3" s="137"/>
      <c r="WQX3" s="137"/>
      <c r="WQY3" s="137"/>
      <c r="WQZ3" s="137"/>
      <c r="WRA3" s="137"/>
      <c r="WRB3" s="137"/>
      <c r="WRC3" s="139"/>
      <c r="WRD3" s="138"/>
      <c r="WRE3" s="137"/>
      <c r="WRF3" s="137"/>
      <c r="WRG3" s="137"/>
      <c r="WRH3" s="137"/>
      <c r="WRI3" s="137"/>
      <c r="WRJ3" s="137"/>
      <c r="WRK3" s="137"/>
      <c r="WRL3" s="139"/>
      <c r="WRM3" s="138"/>
      <c r="WRN3" s="137"/>
      <c r="WRO3" s="137"/>
      <c r="WRP3" s="137"/>
      <c r="WRQ3" s="137"/>
      <c r="WRR3" s="137"/>
      <c r="WRS3" s="137"/>
      <c r="WRT3" s="137"/>
      <c r="WRU3" s="139"/>
      <c r="WRV3" s="138"/>
      <c r="WRW3" s="137"/>
      <c r="WRX3" s="137"/>
      <c r="WRY3" s="137"/>
      <c r="WRZ3" s="137"/>
      <c r="WSA3" s="137"/>
      <c r="WSB3" s="137"/>
      <c r="WSC3" s="137"/>
      <c r="WSD3" s="139"/>
      <c r="WSE3" s="138"/>
      <c r="WSF3" s="137"/>
      <c r="WSG3" s="137"/>
      <c r="WSH3" s="137"/>
      <c r="WSI3" s="137"/>
      <c r="WSJ3" s="137"/>
      <c r="WSK3" s="137"/>
      <c r="WSL3" s="137"/>
      <c r="WSM3" s="139"/>
      <c r="WSN3" s="138"/>
      <c r="WSO3" s="137"/>
      <c r="WSP3" s="137"/>
      <c r="WSQ3" s="137"/>
      <c r="WSR3" s="137"/>
      <c r="WSS3" s="137"/>
      <c r="WST3" s="137"/>
      <c r="WSU3" s="137"/>
      <c r="WSV3" s="139"/>
      <c r="WSW3" s="138"/>
      <c r="WSX3" s="137"/>
      <c r="WSY3" s="137"/>
      <c r="WSZ3" s="137"/>
      <c r="WTA3" s="137"/>
      <c r="WTB3" s="137"/>
      <c r="WTC3" s="137"/>
      <c r="WTD3" s="137"/>
      <c r="WTE3" s="139"/>
      <c r="WTF3" s="138"/>
      <c r="WTG3" s="137"/>
      <c r="WTH3" s="137"/>
      <c r="WTI3" s="137"/>
      <c r="WTJ3" s="137"/>
      <c r="WTK3" s="137"/>
      <c r="WTL3" s="137"/>
      <c r="WTM3" s="137"/>
      <c r="WTN3" s="139"/>
      <c r="WTO3" s="138"/>
      <c r="WTP3" s="137"/>
      <c r="WTQ3" s="137"/>
      <c r="WTR3" s="137"/>
      <c r="WTS3" s="137"/>
      <c r="WTT3" s="137"/>
      <c r="WTU3" s="137"/>
      <c r="WTV3" s="137"/>
      <c r="WTW3" s="139"/>
      <c r="WTX3" s="138"/>
      <c r="WTY3" s="137"/>
      <c r="WTZ3" s="137"/>
      <c r="WUA3" s="137"/>
      <c r="WUB3" s="137"/>
      <c r="WUC3" s="137"/>
      <c r="WUD3" s="137"/>
      <c r="WUE3" s="137"/>
      <c r="WUF3" s="139"/>
      <c r="WUG3" s="138"/>
      <c r="WUH3" s="137"/>
      <c r="WUI3" s="137"/>
      <c r="WUJ3" s="137"/>
      <c r="WUK3" s="137"/>
      <c r="WUL3" s="137"/>
      <c r="WUM3" s="137"/>
      <c r="WUN3" s="137"/>
      <c r="WUO3" s="139"/>
      <c r="WUP3" s="138"/>
      <c r="WUQ3" s="137"/>
      <c r="WUR3" s="137"/>
      <c r="WUS3" s="137"/>
      <c r="WUT3" s="137"/>
      <c r="WUU3" s="137"/>
      <c r="WUV3" s="137"/>
      <c r="WUW3" s="137"/>
      <c r="WUX3" s="139"/>
      <c r="WUY3" s="138"/>
      <c r="WUZ3" s="137"/>
      <c r="WVA3" s="137"/>
      <c r="WVB3" s="137"/>
      <c r="WVC3" s="137"/>
      <c r="WVD3" s="137"/>
      <c r="WVE3" s="137"/>
      <c r="WVF3" s="137"/>
      <c r="WVG3" s="139"/>
      <c r="WVH3" s="138"/>
      <c r="WVI3" s="137"/>
      <c r="WVJ3" s="137"/>
      <c r="WVK3" s="137"/>
      <c r="WVL3" s="137"/>
      <c r="WVM3" s="137"/>
      <c r="WVN3" s="137"/>
      <c r="WVO3" s="137"/>
      <c r="WVP3" s="139"/>
      <c r="WVQ3" s="138"/>
      <c r="WVR3" s="137"/>
      <c r="WVS3" s="137"/>
      <c r="WVT3" s="137"/>
      <c r="WVU3" s="137"/>
      <c r="WVV3" s="137"/>
      <c r="WVW3" s="137"/>
      <c r="WVX3" s="137"/>
      <c r="WVY3" s="139"/>
      <c r="WVZ3" s="138"/>
      <c r="WWA3" s="137"/>
      <c r="WWB3" s="137"/>
      <c r="WWC3" s="137"/>
      <c r="WWD3" s="137"/>
      <c r="WWE3" s="137"/>
      <c r="WWF3" s="137"/>
      <c r="WWG3" s="137"/>
      <c r="WWH3" s="139"/>
      <c r="WWI3" s="138"/>
      <c r="WWJ3" s="137"/>
      <c r="WWK3" s="137"/>
      <c r="WWL3" s="137"/>
      <c r="WWM3" s="137"/>
      <c r="WWN3" s="137"/>
      <c r="WWO3" s="137"/>
      <c r="WWP3" s="137"/>
      <c r="WWQ3" s="139"/>
      <c r="WWR3" s="138"/>
      <c r="WWS3" s="137"/>
      <c r="WWT3" s="137"/>
      <c r="WWU3" s="137"/>
      <c r="WWV3" s="137"/>
      <c r="WWW3" s="137"/>
      <c r="WWX3" s="137"/>
      <c r="WWY3" s="137"/>
      <c r="WWZ3" s="139"/>
      <c r="WXA3" s="138"/>
      <c r="WXB3" s="137"/>
      <c r="WXC3" s="137"/>
      <c r="WXD3" s="137"/>
      <c r="WXE3" s="137"/>
      <c r="WXF3" s="137"/>
      <c r="WXG3" s="137"/>
      <c r="WXH3" s="137"/>
      <c r="WXI3" s="139"/>
      <c r="WXJ3" s="138"/>
      <c r="WXK3" s="137"/>
      <c r="WXL3" s="137"/>
      <c r="WXM3" s="137"/>
      <c r="WXN3" s="137"/>
      <c r="WXO3" s="137"/>
      <c r="WXP3" s="137"/>
      <c r="WXQ3" s="137"/>
      <c r="WXR3" s="139"/>
      <c r="WXS3" s="138"/>
      <c r="WXT3" s="137"/>
      <c r="WXU3" s="137"/>
      <c r="WXV3" s="137"/>
      <c r="WXW3" s="137"/>
      <c r="WXX3" s="137"/>
      <c r="WXY3" s="137"/>
      <c r="WXZ3" s="137"/>
      <c r="WYA3" s="139"/>
      <c r="WYB3" s="138"/>
      <c r="WYC3" s="137"/>
      <c r="WYD3" s="137"/>
      <c r="WYE3" s="137"/>
      <c r="WYF3" s="137"/>
      <c r="WYG3" s="137"/>
      <c r="WYH3" s="137"/>
      <c r="WYI3" s="137"/>
      <c r="WYJ3" s="139"/>
      <c r="WYK3" s="138"/>
      <c r="WYL3" s="137"/>
      <c r="WYM3" s="137"/>
      <c r="WYN3" s="137"/>
      <c r="WYO3" s="137"/>
      <c r="WYP3" s="137"/>
      <c r="WYQ3" s="137"/>
      <c r="WYR3" s="137"/>
      <c r="WYS3" s="139"/>
      <c r="WYT3" s="138"/>
      <c r="WYU3" s="137"/>
      <c r="WYV3" s="137"/>
      <c r="WYW3" s="137"/>
      <c r="WYX3" s="137"/>
      <c r="WYY3" s="137"/>
      <c r="WYZ3" s="137"/>
      <c r="WZA3" s="137"/>
      <c r="WZB3" s="139"/>
      <c r="WZC3" s="138"/>
      <c r="WZD3" s="137"/>
      <c r="WZE3" s="137"/>
      <c r="WZF3" s="137"/>
      <c r="WZG3" s="137"/>
      <c r="WZH3" s="137"/>
      <c r="WZI3" s="137"/>
      <c r="WZJ3" s="137"/>
      <c r="WZK3" s="139"/>
      <c r="WZL3" s="138"/>
      <c r="WZM3" s="137"/>
      <c r="WZN3" s="137"/>
      <c r="WZO3" s="137"/>
      <c r="WZP3" s="137"/>
      <c r="WZQ3" s="137"/>
      <c r="WZR3" s="137"/>
      <c r="WZS3" s="137"/>
      <c r="WZT3" s="139"/>
      <c r="WZU3" s="138"/>
      <c r="WZV3" s="137"/>
      <c r="WZW3" s="137"/>
      <c r="WZX3" s="137"/>
      <c r="WZY3" s="137"/>
      <c r="WZZ3" s="137"/>
      <c r="XAA3" s="137"/>
      <c r="XAB3" s="137"/>
      <c r="XAC3" s="139"/>
      <c r="XAD3" s="138"/>
      <c r="XAE3" s="137"/>
      <c r="XAF3" s="137"/>
      <c r="XAG3" s="137"/>
      <c r="XAH3" s="137"/>
      <c r="XAI3" s="137"/>
      <c r="XAJ3" s="137"/>
      <c r="XAK3" s="137"/>
      <c r="XAL3" s="139"/>
      <c r="XAM3" s="138"/>
      <c r="XAN3" s="137"/>
      <c r="XAO3" s="137"/>
      <c r="XAP3" s="137"/>
      <c r="XAQ3" s="137"/>
      <c r="XAR3" s="137"/>
      <c r="XAS3" s="137"/>
      <c r="XAT3" s="137"/>
      <c r="XAU3" s="139"/>
      <c r="XAV3" s="138"/>
      <c r="XAW3" s="137"/>
      <c r="XAX3" s="137"/>
      <c r="XAY3" s="137"/>
      <c r="XAZ3" s="137"/>
      <c r="XBA3" s="137"/>
      <c r="XBB3" s="137"/>
      <c r="XBC3" s="137"/>
      <c r="XBD3" s="139"/>
      <c r="XBE3" s="138"/>
      <c r="XBF3" s="137"/>
      <c r="XBG3" s="137"/>
      <c r="XBH3" s="137"/>
      <c r="XBI3" s="137"/>
      <c r="XBJ3" s="137"/>
      <c r="XBK3" s="137"/>
      <c r="XBL3" s="137"/>
      <c r="XBM3" s="139"/>
      <c r="XBN3" s="138"/>
      <c r="XBO3" s="137"/>
      <c r="XBP3" s="137"/>
      <c r="XBQ3" s="137"/>
      <c r="XBR3" s="137"/>
      <c r="XBS3" s="137"/>
      <c r="XBT3" s="137"/>
      <c r="XBU3" s="137"/>
      <c r="XBV3" s="139"/>
      <c r="XBW3" s="138"/>
      <c r="XBX3" s="137"/>
      <c r="XBY3" s="137"/>
      <c r="XBZ3" s="137"/>
      <c r="XCA3" s="137"/>
      <c r="XCB3" s="137"/>
      <c r="XCC3" s="137"/>
      <c r="XCD3" s="137"/>
      <c r="XCE3" s="139"/>
      <c r="XCF3" s="138"/>
      <c r="XCG3" s="137"/>
      <c r="XCH3" s="137"/>
      <c r="XCI3" s="137"/>
      <c r="XCJ3" s="137"/>
      <c r="XCK3" s="137"/>
      <c r="XCL3" s="137"/>
      <c r="XCM3" s="137"/>
      <c r="XCN3" s="139"/>
      <c r="XCO3" s="138"/>
      <c r="XCP3" s="137"/>
      <c r="XCQ3" s="137"/>
      <c r="XCR3" s="137"/>
      <c r="XCS3" s="137"/>
      <c r="XCT3" s="137"/>
      <c r="XCU3" s="137"/>
      <c r="XCV3" s="137"/>
      <c r="XCW3" s="139"/>
      <c r="XCX3" s="138"/>
      <c r="XCY3" s="137"/>
      <c r="XCZ3" s="137"/>
      <c r="XDA3" s="137"/>
      <c r="XDB3" s="137"/>
      <c r="XDC3" s="137"/>
      <c r="XDD3" s="137"/>
      <c r="XDE3" s="137"/>
      <c r="XDF3" s="139"/>
      <c r="XDG3" s="138"/>
      <c r="XDH3" s="137"/>
      <c r="XDI3" s="137"/>
      <c r="XDJ3" s="137"/>
      <c r="XDK3" s="137"/>
      <c r="XDL3" s="137"/>
      <c r="XDM3" s="137"/>
      <c r="XDN3" s="137"/>
      <c r="XDO3" s="139"/>
      <c r="XDP3" s="138"/>
      <c r="XDQ3" s="137"/>
      <c r="XDR3" s="137"/>
      <c r="XDS3" s="137"/>
      <c r="XDT3" s="137"/>
      <c r="XDU3" s="137"/>
      <c r="XDV3" s="137"/>
      <c r="XDW3" s="137"/>
      <c r="XDX3" s="139"/>
      <c r="XDY3" s="138"/>
      <c r="XDZ3" s="137"/>
      <c r="XEA3" s="137"/>
      <c r="XEB3" s="137"/>
      <c r="XEC3" s="137"/>
      <c r="XED3" s="137"/>
      <c r="XEE3" s="137"/>
      <c r="XEF3" s="137"/>
      <c r="XEG3" s="139"/>
      <c r="XEH3" s="138"/>
      <c r="XEI3" s="137"/>
      <c r="XEJ3" s="137"/>
    </row>
    <row r="4" spans="1:16364" s="53" customFormat="1" ht="15.75" customHeight="1" x14ac:dyDescent="0.25">
      <c r="A4" s="342"/>
      <c r="B4" s="345"/>
      <c r="C4" s="350"/>
      <c r="D4" s="350"/>
      <c r="E4" s="350"/>
      <c r="F4" s="336"/>
      <c r="G4" s="339"/>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row>
    <row r="5" spans="1:16364" s="54" customFormat="1" ht="15.75" customHeight="1" x14ac:dyDescent="0.25">
      <c r="A5" s="343"/>
      <c r="B5" s="346"/>
      <c r="C5" s="351"/>
      <c r="D5" s="351"/>
      <c r="E5" s="351"/>
      <c r="F5" s="337"/>
      <c r="G5" s="340"/>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row>
    <row r="6" spans="1:16364" s="61" customFormat="1" ht="16.5" customHeight="1" x14ac:dyDescent="0.25">
      <c r="A6" s="57" t="s">
        <v>395</v>
      </c>
      <c r="B6" s="58"/>
      <c r="C6" s="190">
        <v>86</v>
      </c>
      <c r="D6" s="190">
        <v>36</v>
      </c>
      <c r="E6" s="190">
        <v>26</v>
      </c>
      <c r="F6" s="190">
        <v>3</v>
      </c>
      <c r="G6" s="190">
        <v>0</v>
      </c>
      <c r="H6" s="59"/>
      <c r="I6" s="268"/>
      <c r="J6" s="268"/>
      <c r="K6" s="269"/>
      <c r="L6" s="269"/>
      <c r="M6" s="270"/>
      <c r="N6" s="270"/>
      <c r="O6" s="270"/>
      <c r="P6" s="270"/>
      <c r="Q6" s="270"/>
      <c r="R6" s="270"/>
      <c r="S6" s="270"/>
      <c r="T6" s="270"/>
      <c r="U6" s="270"/>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row>
    <row r="7" spans="1:16364" s="54" customFormat="1" ht="15.75" hidden="1" customHeight="1" outlineLevel="1" x14ac:dyDescent="0.25">
      <c r="A7" s="57" t="s">
        <v>401</v>
      </c>
      <c r="B7" s="55"/>
      <c r="C7" s="190">
        <v>100</v>
      </c>
      <c r="D7" s="190">
        <v>38</v>
      </c>
      <c r="E7" s="190">
        <v>8</v>
      </c>
      <c r="F7" s="190">
        <v>1</v>
      </c>
      <c r="G7" s="190">
        <v>0</v>
      </c>
    </row>
    <row r="8" spans="1:16364" s="54" customFormat="1" ht="15.75" hidden="1" customHeight="1" outlineLevel="1" x14ac:dyDescent="0.25">
      <c r="A8" s="57" t="s">
        <v>402</v>
      </c>
      <c r="B8" s="55"/>
      <c r="C8" s="190">
        <v>74</v>
      </c>
      <c r="D8" s="190">
        <v>6</v>
      </c>
      <c r="E8" s="190">
        <v>19</v>
      </c>
      <c r="F8" s="190">
        <v>1</v>
      </c>
      <c r="G8" s="190">
        <v>0</v>
      </c>
    </row>
    <row r="9" spans="1:16364" s="54" customFormat="1" ht="15.75" hidden="1" customHeight="1" outlineLevel="1" x14ac:dyDescent="0.25">
      <c r="A9" s="57" t="s">
        <v>403</v>
      </c>
      <c r="B9" s="55"/>
      <c r="C9" s="190">
        <v>74</v>
      </c>
      <c r="D9" s="190">
        <v>10</v>
      </c>
      <c r="E9" s="190">
        <v>34</v>
      </c>
      <c r="F9" s="190">
        <v>3</v>
      </c>
      <c r="G9" s="190">
        <v>0</v>
      </c>
    </row>
    <row r="10" spans="1:16364" s="54" customFormat="1" ht="15.75" hidden="1" customHeight="1" outlineLevel="1" x14ac:dyDescent="0.25">
      <c r="A10" s="57" t="s">
        <v>404</v>
      </c>
      <c r="B10" s="55"/>
      <c r="C10" s="190">
        <v>51</v>
      </c>
      <c r="D10" s="190">
        <v>6</v>
      </c>
      <c r="E10" s="190">
        <v>23</v>
      </c>
      <c r="F10" s="190">
        <v>4</v>
      </c>
      <c r="G10" s="190">
        <v>0</v>
      </c>
    </row>
    <row r="11" spans="1:16364" s="54" customFormat="1" ht="15.75" hidden="1" customHeight="1" outlineLevel="1" x14ac:dyDescent="0.25">
      <c r="A11" s="57" t="s">
        <v>405</v>
      </c>
      <c r="B11" s="55"/>
      <c r="C11" s="190">
        <v>87</v>
      </c>
      <c r="D11" s="190">
        <v>16</v>
      </c>
      <c r="E11" s="190">
        <v>22</v>
      </c>
      <c r="F11" s="190">
        <v>6</v>
      </c>
      <c r="G11" s="190">
        <v>0</v>
      </c>
    </row>
    <row r="12" spans="1:16364" s="54" customFormat="1" ht="15.75" hidden="1" customHeight="1" outlineLevel="1" x14ac:dyDescent="0.25">
      <c r="A12" s="57" t="s">
        <v>406</v>
      </c>
      <c r="B12" s="55"/>
      <c r="C12" s="190">
        <v>58</v>
      </c>
      <c r="D12" s="190">
        <v>10</v>
      </c>
      <c r="E12" s="190">
        <v>45</v>
      </c>
      <c r="F12" s="190">
        <v>5</v>
      </c>
      <c r="G12" s="190">
        <v>0</v>
      </c>
    </row>
    <row r="13" spans="1:16364" s="54" customFormat="1" ht="15.75" hidden="1" customHeight="1" outlineLevel="1" x14ac:dyDescent="0.25">
      <c r="A13" s="57" t="s">
        <v>407</v>
      </c>
      <c r="B13" s="55"/>
      <c r="C13" s="190">
        <v>86</v>
      </c>
      <c r="D13" s="190">
        <v>16</v>
      </c>
      <c r="E13" s="190">
        <v>18</v>
      </c>
      <c r="F13" s="190">
        <v>0</v>
      </c>
      <c r="G13" s="190">
        <v>0</v>
      </c>
    </row>
    <row r="14" spans="1:16364" s="54" customFormat="1" ht="15.75" hidden="1" customHeight="1" outlineLevel="1" x14ac:dyDescent="0.25">
      <c r="A14" s="57" t="s">
        <v>408</v>
      </c>
      <c r="B14" s="55"/>
      <c r="C14" s="190">
        <v>56</v>
      </c>
      <c r="D14" s="190">
        <v>9</v>
      </c>
      <c r="E14" s="190">
        <v>32</v>
      </c>
      <c r="F14" s="190">
        <v>17</v>
      </c>
      <c r="G14" s="190">
        <v>1</v>
      </c>
    </row>
    <row r="15" spans="1:16364" s="61" customFormat="1" ht="16.5" customHeight="1" collapsed="1" x14ac:dyDescent="0.25">
      <c r="A15" s="57" t="s">
        <v>394</v>
      </c>
      <c r="B15" s="58"/>
      <c r="C15" s="190">
        <v>95</v>
      </c>
      <c r="D15" s="190">
        <v>23</v>
      </c>
      <c r="E15" s="190">
        <v>43</v>
      </c>
      <c r="F15" s="190">
        <v>11</v>
      </c>
      <c r="G15" s="190">
        <v>0</v>
      </c>
      <c r="H15" s="59"/>
      <c r="I15" s="59"/>
      <c r="J15" s="59"/>
      <c r="M15" s="203"/>
      <c r="N15" s="203"/>
      <c r="O15" s="203"/>
      <c r="P15" s="203"/>
      <c r="Q15" s="203"/>
      <c r="R15" s="203"/>
      <c r="S15" s="203"/>
      <c r="T15" s="203"/>
      <c r="U15" s="203"/>
    </row>
    <row r="16" spans="1:16364" s="54" customFormat="1" ht="15.75" hidden="1" customHeight="1" outlineLevel="1" x14ac:dyDescent="0.25">
      <c r="A16" s="57" t="s">
        <v>409</v>
      </c>
      <c r="B16" s="55"/>
      <c r="C16" s="190">
        <v>134</v>
      </c>
      <c r="D16" s="190">
        <v>49</v>
      </c>
      <c r="E16" s="190">
        <v>29</v>
      </c>
      <c r="F16" s="190">
        <v>7</v>
      </c>
      <c r="G16" s="190">
        <v>0</v>
      </c>
    </row>
    <row r="17" spans="1:21" s="54" customFormat="1" ht="15.75" hidden="1" customHeight="1" outlineLevel="1" x14ac:dyDescent="0.25">
      <c r="A17" s="57" t="s">
        <v>410</v>
      </c>
      <c r="B17" s="55"/>
      <c r="C17" s="190">
        <v>101</v>
      </c>
      <c r="D17" s="190">
        <v>18</v>
      </c>
      <c r="E17" s="190">
        <v>39</v>
      </c>
      <c r="F17" s="190">
        <v>13</v>
      </c>
      <c r="G17" s="190">
        <v>0</v>
      </c>
    </row>
    <row r="18" spans="1:21" s="54" customFormat="1" ht="15.75" hidden="1" customHeight="1" outlineLevel="1" x14ac:dyDescent="0.25">
      <c r="A18" s="57" t="s">
        <v>411</v>
      </c>
      <c r="B18" s="55"/>
      <c r="C18" s="190">
        <v>72</v>
      </c>
      <c r="D18" s="190">
        <v>17</v>
      </c>
      <c r="E18" s="190">
        <v>16</v>
      </c>
      <c r="F18" s="190">
        <v>1</v>
      </c>
      <c r="G18" s="190">
        <v>0</v>
      </c>
    </row>
    <row r="19" spans="1:21" s="54" customFormat="1" ht="15.75" hidden="1" customHeight="1" outlineLevel="1" x14ac:dyDescent="0.25">
      <c r="A19" s="57" t="s">
        <v>412</v>
      </c>
      <c r="B19" s="55"/>
      <c r="C19" s="190">
        <v>70</v>
      </c>
      <c r="D19" s="190">
        <v>8</v>
      </c>
      <c r="E19" s="190">
        <v>45</v>
      </c>
      <c r="F19" s="190">
        <v>8</v>
      </c>
      <c r="G19" s="190">
        <v>0</v>
      </c>
    </row>
    <row r="20" spans="1:21" s="61" customFormat="1" ht="16.5" customHeight="1" collapsed="1" x14ac:dyDescent="0.25">
      <c r="A20" s="57" t="s">
        <v>413</v>
      </c>
      <c r="B20" s="58"/>
      <c r="C20" s="190">
        <v>52</v>
      </c>
      <c r="D20" s="190">
        <v>8</v>
      </c>
      <c r="E20" s="190">
        <v>23</v>
      </c>
      <c r="F20" s="190">
        <v>6</v>
      </c>
      <c r="G20" s="190">
        <v>0</v>
      </c>
      <c r="H20" s="59"/>
      <c r="I20" s="59"/>
      <c r="J20" s="59"/>
      <c r="M20" s="203"/>
      <c r="N20" s="203"/>
      <c r="O20" s="203"/>
      <c r="P20" s="203"/>
      <c r="Q20" s="203"/>
      <c r="R20" s="203"/>
      <c r="S20" s="203"/>
      <c r="T20" s="203"/>
      <c r="U20" s="203"/>
    </row>
    <row r="21" spans="1:21" s="54" customFormat="1" ht="15.75" hidden="1" customHeight="1" outlineLevel="1" x14ac:dyDescent="0.25">
      <c r="A21" s="57" t="s">
        <v>414</v>
      </c>
      <c r="B21" s="55"/>
      <c r="C21" s="190">
        <v>99</v>
      </c>
      <c r="D21" s="190">
        <v>18</v>
      </c>
      <c r="E21" s="190">
        <v>30</v>
      </c>
      <c r="F21" s="190">
        <v>5</v>
      </c>
      <c r="G21" s="190">
        <v>0</v>
      </c>
    </row>
    <row r="22" spans="1:21" s="54" customFormat="1" ht="15.75" hidden="1" customHeight="1" outlineLevel="1" x14ac:dyDescent="0.25">
      <c r="A22" s="57" t="s">
        <v>415</v>
      </c>
      <c r="B22" s="55"/>
      <c r="C22" s="191" t="s">
        <v>166</v>
      </c>
      <c r="D22" s="191" t="s">
        <v>166</v>
      </c>
      <c r="E22" s="191" t="s">
        <v>166</v>
      </c>
      <c r="F22" s="191" t="s">
        <v>166</v>
      </c>
      <c r="G22" s="191" t="s">
        <v>166</v>
      </c>
    </row>
    <row r="23" spans="1:21" s="54" customFormat="1" ht="15.75" hidden="1" customHeight="1" outlineLevel="1" x14ac:dyDescent="0.25">
      <c r="A23" s="57" t="s">
        <v>416</v>
      </c>
      <c r="B23" s="55"/>
      <c r="C23" s="191" t="s">
        <v>166</v>
      </c>
      <c r="D23" s="191" t="s">
        <v>166</v>
      </c>
      <c r="E23" s="191" t="s">
        <v>166</v>
      </c>
      <c r="F23" s="191" t="s">
        <v>166</v>
      </c>
      <c r="G23" s="191" t="s">
        <v>166</v>
      </c>
    </row>
    <row r="24" spans="1:21" s="54" customFormat="1" ht="15.75" hidden="1" customHeight="1" outlineLevel="1" x14ac:dyDescent="0.25">
      <c r="A24" s="57" t="s">
        <v>417</v>
      </c>
      <c r="B24" s="55"/>
      <c r="C24" s="191" t="s">
        <v>166</v>
      </c>
      <c r="D24" s="191" t="s">
        <v>166</v>
      </c>
      <c r="E24" s="191" t="s">
        <v>166</v>
      </c>
      <c r="F24" s="191" t="s">
        <v>166</v>
      </c>
      <c r="G24" s="191" t="s">
        <v>166</v>
      </c>
    </row>
    <row r="25" spans="1:21" s="54" customFormat="1" ht="15.75" hidden="1" customHeight="1" outlineLevel="1" collapsed="1" x14ac:dyDescent="0.25">
      <c r="A25" s="57" t="s">
        <v>400</v>
      </c>
      <c r="B25" s="55"/>
      <c r="C25" s="191" t="s">
        <v>166</v>
      </c>
      <c r="D25" s="191" t="s">
        <v>166</v>
      </c>
      <c r="E25" s="191" t="s">
        <v>166</v>
      </c>
      <c r="F25" s="191" t="s">
        <v>166</v>
      </c>
      <c r="G25" s="191" t="s">
        <v>166</v>
      </c>
    </row>
    <row r="26" spans="1:21" s="54" customFormat="1" ht="15.75" hidden="1" customHeight="1" outlineLevel="1" x14ac:dyDescent="0.25">
      <c r="A26" s="57" t="s">
        <v>418</v>
      </c>
      <c r="B26" s="55"/>
      <c r="C26" s="190">
        <v>54</v>
      </c>
      <c r="D26" s="190">
        <v>16</v>
      </c>
      <c r="E26" s="190">
        <v>46</v>
      </c>
      <c r="F26" s="190">
        <v>12</v>
      </c>
      <c r="G26" s="190">
        <v>0</v>
      </c>
    </row>
    <row r="27" spans="1:21" s="54" customFormat="1" ht="15.75" hidden="1" customHeight="1" outlineLevel="1" x14ac:dyDescent="0.25">
      <c r="A27" s="57" t="s">
        <v>419</v>
      </c>
      <c r="B27" s="55"/>
      <c r="C27" s="190">
        <v>46</v>
      </c>
      <c r="D27" s="190">
        <v>3</v>
      </c>
      <c r="E27" s="190">
        <v>18</v>
      </c>
      <c r="F27" s="190">
        <v>2</v>
      </c>
      <c r="G27" s="190">
        <v>0</v>
      </c>
    </row>
    <row r="28" spans="1:21" s="54" customFormat="1" ht="15.75" hidden="1" customHeight="1" outlineLevel="1" x14ac:dyDescent="0.25">
      <c r="A28" s="57" t="s">
        <v>420</v>
      </c>
      <c r="B28" s="55"/>
      <c r="C28" s="190">
        <v>53</v>
      </c>
      <c r="D28" s="190">
        <v>4</v>
      </c>
      <c r="E28" s="190">
        <v>26</v>
      </c>
      <c r="F28" s="190">
        <v>9</v>
      </c>
      <c r="G28" s="190">
        <v>0</v>
      </c>
    </row>
    <row r="29" spans="1:21" s="54" customFormat="1" hidden="1" outlineLevel="1" x14ac:dyDescent="0.25">
      <c r="A29" s="57" t="s">
        <v>421</v>
      </c>
      <c r="B29" s="55"/>
      <c r="C29" s="190">
        <v>78</v>
      </c>
      <c r="D29" s="190">
        <v>16</v>
      </c>
      <c r="E29" s="190">
        <v>31</v>
      </c>
      <c r="F29" s="190">
        <v>2</v>
      </c>
      <c r="G29" s="190">
        <v>0</v>
      </c>
    </row>
    <row r="30" spans="1:21" s="61" customFormat="1" ht="16.5" customHeight="1" collapsed="1" x14ac:dyDescent="0.25">
      <c r="A30" s="57" t="s">
        <v>422</v>
      </c>
      <c r="B30" s="58"/>
      <c r="C30" s="190">
        <v>112</v>
      </c>
      <c r="D30" s="190">
        <v>58</v>
      </c>
      <c r="E30" s="190">
        <v>28</v>
      </c>
      <c r="F30" s="190">
        <v>10</v>
      </c>
      <c r="G30" s="190">
        <v>1</v>
      </c>
      <c r="H30" s="59"/>
      <c r="I30" s="59"/>
      <c r="J30" s="59"/>
      <c r="M30" s="203"/>
      <c r="N30" s="203"/>
      <c r="O30" s="203"/>
      <c r="P30" s="203" t="s">
        <v>643</v>
      </c>
      <c r="Q30" s="203"/>
      <c r="R30" s="203"/>
      <c r="S30" s="203"/>
      <c r="T30" s="203"/>
      <c r="U30" s="203"/>
    </row>
    <row r="31" spans="1:21" s="54" customFormat="1" ht="15.75" hidden="1" customHeight="1" outlineLevel="1" x14ac:dyDescent="0.25">
      <c r="A31" s="57" t="s">
        <v>423</v>
      </c>
      <c r="B31" s="55"/>
      <c r="C31" s="190">
        <v>78</v>
      </c>
      <c r="D31" s="190">
        <v>13</v>
      </c>
      <c r="E31" s="190">
        <v>20</v>
      </c>
      <c r="F31" s="190">
        <v>1</v>
      </c>
      <c r="G31" s="190">
        <v>0</v>
      </c>
    </row>
    <row r="32" spans="1:21" s="54" customFormat="1" ht="15.75" hidden="1" customHeight="1" outlineLevel="1" x14ac:dyDescent="0.25">
      <c r="A32" s="57" t="s">
        <v>424</v>
      </c>
      <c r="B32" s="55"/>
      <c r="C32" s="190">
        <v>77</v>
      </c>
      <c r="D32" s="190">
        <v>25</v>
      </c>
      <c r="E32" s="190">
        <v>21</v>
      </c>
      <c r="F32" s="190">
        <v>3</v>
      </c>
      <c r="G32" s="190">
        <v>0</v>
      </c>
    </row>
    <row r="33" spans="1:21" s="54" customFormat="1" ht="15.75" hidden="1" customHeight="1" outlineLevel="1" x14ac:dyDescent="0.25">
      <c r="A33" s="57" t="s">
        <v>425</v>
      </c>
      <c r="B33" s="55"/>
      <c r="C33" s="190">
        <v>96</v>
      </c>
      <c r="D33" s="190">
        <v>23</v>
      </c>
      <c r="E33" s="190">
        <v>31</v>
      </c>
      <c r="F33" s="190">
        <v>7</v>
      </c>
      <c r="G33" s="190">
        <v>0</v>
      </c>
    </row>
    <row r="34" spans="1:21" s="54" customFormat="1" hidden="1" outlineLevel="1" x14ac:dyDescent="0.25">
      <c r="A34" s="57" t="s">
        <v>426</v>
      </c>
      <c r="B34" s="55"/>
      <c r="C34" s="190">
        <v>50</v>
      </c>
      <c r="D34" s="190">
        <v>15</v>
      </c>
      <c r="E34" s="190">
        <v>29</v>
      </c>
      <c r="F34" s="190">
        <v>1</v>
      </c>
      <c r="G34" s="190">
        <v>0</v>
      </c>
    </row>
    <row r="35" spans="1:21" s="61" customFormat="1" ht="16.5" customHeight="1" collapsed="1" x14ac:dyDescent="0.25">
      <c r="A35" s="57" t="s">
        <v>396</v>
      </c>
      <c r="B35" s="58"/>
      <c r="C35" s="190">
        <v>52</v>
      </c>
      <c r="D35" s="190">
        <v>2</v>
      </c>
      <c r="E35" s="190">
        <v>25</v>
      </c>
      <c r="F35" s="190">
        <v>9</v>
      </c>
      <c r="G35" s="190">
        <v>0</v>
      </c>
      <c r="H35" s="59"/>
      <c r="I35" s="59"/>
      <c r="J35" s="59"/>
      <c r="M35" s="203"/>
      <c r="N35" s="203"/>
      <c r="O35" s="203"/>
      <c r="P35" s="203"/>
      <c r="Q35" s="203"/>
      <c r="R35" s="203"/>
      <c r="S35" s="203"/>
      <c r="T35" s="203"/>
      <c r="U35" s="203"/>
    </row>
    <row r="36" spans="1:21" s="54" customFormat="1" ht="15.75" hidden="1" customHeight="1" outlineLevel="1" x14ac:dyDescent="0.25">
      <c r="A36" s="57" t="s">
        <v>427</v>
      </c>
      <c r="B36" s="55"/>
      <c r="C36" s="191">
        <v>81</v>
      </c>
      <c r="D36" s="191">
        <v>13</v>
      </c>
      <c r="E36" s="191">
        <v>31</v>
      </c>
      <c r="F36" s="191">
        <v>5</v>
      </c>
      <c r="G36" s="190">
        <v>0</v>
      </c>
    </row>
    <row r="37" spans="1:21" s="54" customFormat="1" ht="15.75" hidden="1" customHeight="1" outlineLevel="1" x14ac:dyDescent="0.25">
      <c r="A37" s="57" t="s">
        <v>428</v>
      </c>
      <c r="B37" s="55"/>
      <c r="C37" s="191">
        <v>67</v>
      </c>
      <c r="D37" s="191">
        <v>8</v>
      </c>
      <c r="E37" s="191">
        <v>16</v>
      </c>
      <c r="F37" s="191">
        <v>0</v>
      </c>
      <c r="G37" s="190">
        <v>0</v>
      </c>
    </row>
    <row r="38" spans="1:21" s="54" customFormat="1" ht="15.75" hidden="1" customHeight="1" outlineLevel="1" x14ac:dyDescent="0.25">
      <c r="A38" s="57" t="s">
        <v>429</v>
      </c>
      <c r="B38" s="55"/>
      <c r="C38" s="191">
        <v>74</v>
      </c>
      <c r="D38" s="191">
        <v>7</v>
      </c>
      <c r="E38" s="191">
        <v>61</v>
      </c>
      <c r="F38" s="191">
        <v>16</v>
      </c>
      <c r="G38" s="190">
        <v>2</v>
      </c>
    </row>
    <row r="39" spans="1:21" s="54" customFormat="1" ht="22.5" hidden="1" customHeight="1" outlineLevel="1" collapsed="1" x14ac:dyDescent="0.25">
      <c r="A39" s="65"/>
      <c r="B39" s="168" t="s">
        <v>444</v>
      </c>
      <c r="C39" s="192">
        <v>23</v>
      </c>
      <c r="D39" s="192">
        <v>7</v>
      </c>
      <c r="E39" s="192">
        <v>0</v>
      </c>
      <c r="F39" s="192">
        <v>0</v>
      </c>
      <c r="G39" s="192">
        <v>0</v>
      </c>
    </row>
    <row r="40" spans="1:21" hidden="1" outlineLevel="1" x14ac:dyDescent="0.25">
      <c r="A40" s="65"/>
      <c r="B40" s="169" t="s">
        <v>445</v>
      </c>
      <c r="C40" s="192">
        <v>19</v>
      </c>
      <c r="D40" s="192">
        <v>2</v>
      </c>
      <c r="E40" s="192">
        <v>0</v>
      </c>
      <c r="F40" s="192">
        <v>0</v>
      </c>
      <c r="G40" s="192">
        <v>0</v>
      </c>
      <c r="Q40" s="63" t="s">
        <v>430</v>
      </c>
      <c r="R40" s="63" t="s">
        <v>431</v>
      </c>
    </row>
    <row r="41" spans="1:21" ht="12" hidden="1" customHeight="1" outlineLevel="1" x14ac:dyDescent="0.25">
      <c r="A41" s="65"/>
      <c r="B41" s="170" t="s">
        <v>446</v>
      </c>
      <c r="C41" s="192">
        <v>9</v>
      </c>
      <c r="D41" s="192">
        <v>0</v>
      </c>
      <c r="E41" s="192">
        <v>0</v>
      </c>
      <c r="F41" s="192">
        <v>0</v>
      </c>
      <c r="G41" s="192">
        <v>0</v>
      </c>
      <c r="N41" s="54"/>
      <c r="P41" s="63">
        <v>1986</v>
      </c>
      <c r="Q41" s="63">
        <v>86</v>
      </c>
      <c r="R41" s="63">
        <v>36</v>
      </c>
      <c r="S41" s="63">
        <v>26</v>
      </c>
      <c r="T41" s="63">
        <v>3</v>
      </c>
    </row>
    <row r="42" spans="1:21" ht="12" hidden="1" customHeight="1" outlineLevel="1" x14ac:dyDescent="0.25">
      <c r="A42" s="65"/>
      <c r="B42" s="169" t="s">
        <v>447</v>
      </c>
      <c r="C42" s="192">
        <v>5</v>
      </c>
      <c r="D42" s="192">
        <v>0</v>
      </c>
      <c r="E42" s="192">
        <v>0</v>
      </c>
      <c r="F42" s="192">
        <v>0</v>
      </c>
      <c r="G42" s="192">
        <v>0</v>
      </c>
      <c r="N42" s="54"/>
      <c r="P42" s="63">
        <v>1987</v>
      </c>
      <c r="Q42" s="63">
        <v>100</v>
      </c>
      <c r="R42" s="63">
        <v>38</v>
      </c>
      <c r="S42" s="63">
        <v>8</v>
      </c>
      <c r="T42" s="63">
        <v>1</v>
      </c>
    </row>
    <row r="43" spans="1:21" ht="12" hidden="1" customHeight="1" outlineLevel="1" x14ac:dyDescent="0.25">
      <c r="A43" s="65"/>
      <c r="B43" s="169" t="s">
        <v>282</v>
      </c>
      <c r="C43" s="192">
        <v>0</v>
      </c>
      <c r="D43" s="192">
        <v>0</v>
      </c>
      <c r="E43" s="192">
        <v>1</v>
      </c>
      <c r="F43" s="192">
        <v>0</v>
      </c>
      <c r="G43" s="192">
        <v>0</v>
      </c>
      <c r="N43" s="54"/>
      <c r="P43" s="63">
        <v>1988</v>
      </c>
      <c r="Q43" s="63">
        <v>74</v>
      </c>
      <c r="R43" s="63">
        <v>6</v>
      </c>
      <c r="S43" s="63">
        <v>19</v>
      </c>
      <c r="T43" s="63">
        <v>1</v>
      </c>
    </row>
    <row r="44" spans="1:21" ht="12" hidden="1" customHeight="1" outlineLevel="1" x14ac:dyDescent="0.25">
      <c r="A44" s="66">
        <v>2019</v>
      </c>
      <c r="B44" s="169" t="s">
        <v>448</v>
      </c>
      <c r="C44" s="192">
        <v>0</v>
      </c>
      <c r="D44" s="192">
        <v>0</v>
      </c>
      <c r="E44" s="192">
        <v>1</v>
      </c>
      <c r="F44" s="192">
        <v>0</v>
      </c>
      <c r="G44" s="192">
        <v>0</v>
      </c>
      <c r="K44" s="54"/>
      <c r="N44" s="54"/>
      <c r="P44" s="63">
        <v>1989</v>
      </c>
      <c r="Q44" s="63">
        <v>74</v>
      </c>
      <c r="R44" s="63">
        <v>10</v>
      </c>
      <c r="S44" s="63">
        <v>34</v>
      </c>
      <c r="T44" s="63">
        <v>3</v>
      </c>
    </row>
    <row r="45" spans="1:21" ht="12" hidden="1" customHeight="1" outlineLevel="1" x14ac:dyDescent="0.25">
      <c r="A45" s="65"/>
      <c r="B45" s="169" t="s">
        <v>449</v>
      </c>
      <c r="C45" s="192">
        <v>0</v>
      </c>
      <c r="D45" s="192">
        <v>0</v>
      </c>
      <c r="E45" s="192">
        <v>13</v>
      </c>
      <c r="F45" s="192">
        <v>0</v>
      </c>
      <c r="G45" s="192">
        <v>0</v>
      </c>
      <c r="K45" s="54"/>
      <c r="N45" s="54"/>
      <c r="P45" s="63">
        <v>1990</v>
      </c>
      <c r="Q45" s="63">
        <v>51</v>
      </c>
      <c r="R45" s="63">
        <v>6</v>
      </c>
      <c r="S45" s="63">
        <v>23</v>
      </c>
      <c r="T45" s="63">
        <v>4</v>
      </c>
    </row>
    <row r="46" spans="1:21" ht="12" hidden="1" customHeight="1" outlineLevel="1" x14ac:dyDescent="0.25">
      <c r="A46" s="65"/>
      <c r="B46" s="169" t="s">
        <v>450</v>
      </c>
      <c r="C46" s="192">
        <v>0</v>
      </c>
      <c r="D46" s="192">
        <v>0</v>
      </c>
      <c r="E46" s="192">
        <v>13</v>
      </c>
      <c r="F46" s="192">
        <v>1</v>
      </c>
      <c r="G46" s="192">
        <v>0</v>
      </c>
      <c r="K46" s="54"/>
      <c r="N46" s="54"/>
      <c r="P46" s="63">
        <v>1991</v>
      </c>
      <c r="Q46" s="63">
        <v>87</v>
      </c>
      <c r="R46" s="63">
        <v>16</v>
      </c>
      <c r="S46" s="63">
        <v>22</v>
      </c>
      <c r="T46" s="63">
        <v>6</v>
      </c>
    </row>
    <row r="47" spans="1:21" ht="12" hidden="1" customHeight="1" outlineLevel="1" x14ac:dyDescent="0.25">
      <c r="A47" s="65"/>
      <c r="B47" s="169" t="s">
        <v>451</v>
      </c>
      <c r="C47" s="192">
        <v>0</v>
      </c>
      <c r="D47" s="192">
        <v>0</v>
      </c>
      <c r="E47" s="192">
        <v>3</v>
      </c>
      <c r="F47" s="192">
        <v>1</v>
      </c>
      <c r="G47" s="192">
        <v>0</v>
      </c>
      <c r="K47" s="54"/>
      <c r="N47" s="54"/>
      <c r="P47" s="63">
        <v>1992</v>
      </c>
      <c r="Q47" s="63">
        <v>58</v>
      </c>
      <c r="R47" s="63">
        <v>10</v>
      </c>
      <c r="S47" s="63">
        <v>45</v>
      </c>
      <c r="T47" s="63">
        <v>5</v>
      </c>
    </row>
    <row r="48" spans="1:21" ht="12" hidden="1" customHeight="1" outlineLevel="1" x14ac:dyDescent="0.25">
      <c r="A48" s="65"/>
      <c r="B48" s="169" t="s">
        <v>452</v>
      </c>
      <c r="C48" s="192">
        <v>5</v>
      </c>
      <c r="D48" s="192">
        <v>0</v>
      </c>
      <c r="E48" s="192">
        <v>0</v>
      </c>
      <c r="F48" s="192">
        <v>0</v>
      </c>
      <c r="G48" s="192">
        <v>0</v>
      </c>
      <c r="K48" s="54"/>
      <c r="N48" s="54"/>
      <c r="P48" s="63">
        <v>1993</v>
      </c>
      <c r="Q48" s="63">
        <v>86</v>
      </c>
      <c r="R48" s="63">
        <v>16</v>
      </c>
      <c r="S48" s="63">
        <v>18</v>
      </c>
      <c r="T48" s="63">
        <v>0</v>
      </c>
    </row>
    <row r="49" spans="1:21" ht="12" hidden="1" customHeight="1" outlineLevel="1" x14ac:dyDescent="0.25">
      <c r="A49" s="65"/>
      <c r="B49" s="169" t="s">
        <v>453</v>
      </c>
      <c r="C49" s="192">
        <v>0</v>
      </c>
      <c r="D49" s="192">
        <v>0</v>
      </c>
      <c r="E49" s="192">
        <v>0</v>
      </c>
      <c r="F49" s="192">
        <v>0</v>
      </c>
      <c r="G49" s="192">
        <v>0</v>
      </c>
      <c r="N49" s="54"/>
      <c r="P49" s="63">
        <v>1994</v>
      </c>
      <c r="Q49" s="63">
        <v>56</v>
      </c>
      <c r="R49" s="63">
        <v>9</v>
      </c>
      <c r="S49" s="63">
        <v>32</v>
      </c>
      <c r="T49" s="63">
        <v>17</v>
      </c>
    </row>
    <row r="50" spans="1:21" ht="12" hidden="1" customHeight="1" outlineLevel="1" x14ac:dyDescent="0.25">
      <c r="A50" s="65"/>
      <c r="B50" s="169" t="s">
        <v>454</v>
      </c>
      <c r="C50" s="192">
        <v>17</v>
      </c>
      <c r="D50" s="192">
        <v>7</v>
      </c>
      <c r="E50" s="192">
        <v>0</v>
      </c>
      <c r="F50" s="192">
        <v>0</v>
      </c>
      <c r="G50" s="192">
        <v>0</v>
      </c>
      <c r="K50" s="54"/>
      <c r="P50" s="63">
        <v>1995</v>
      </c>
      <c r="Q50" s="63">
        <v>95</v>
      </c>
      <c r="R50" s="63">
        <v>23</v>
      </c>
      <c r="S50" s="63">
        <v>43</v>
      </c>
      <c r="T50" s="63">
        <v>11</v>
      </c>
    </row>
    <row r="51" spans="1:21" ht="15.75" customHeight="1" collapsed="1" x14ac:dyDescent="0.25">
      <c r="A51" s="57" t="s">
        <v>397</v>
      </c>
      <c r="B51" s="167"/>
      <c r="C51" s="190">
        <f>SUM(C39:C50)</f>
        <v>78</v>
      </c>
      <c r="D51" s="190">
        <f>SUM(D39:D50)</f>
        <v>16</v>
      </c>
      <c r="E51" s="190">
        <f>SUM(E39:E50)</f>
        <v>31</v>
      </c>
      <c r="F51" s="190">
        <f>SUM(F39:F50)</f>
        <v>2</v>
      </c>
      <c r="G51" s="190">
        <f>SUM(G39:G50)</f>
        <v>0</v>
      </c>
      <c r="K51" s="54"/>
      <c r="N51" s="54"/>
      <c r="P51" s="63">
        <v>1996</v>
      </c>
      <c r="Q51" s="63">
        <v>134</v>
      </c>
      <c r="R51" s="63">
        <v>49</v>
      </c>
      <c r="S51" s="63">
        <v>29</v>
      </c>
      <c r="T51" s="63">
        <v>7</v>
      </c>
    </row>
    <row r="52" spans="1:21" s="61" customFormat="1" ht="22.5" hidden="1" customHeight="1" outlineLevel="1" x14ac:dyDescent="0.25">
      <c r="A52" s="65"/>
      <c r="B52" s="168" t="s">
        <v>444</v>
      </c>
      <c r="C52" s="192">
        <v>5</v>
      </c>
      <c r="D52" s="192">
        <v>0</v>
      </c>
      <c r="E52" s="192">
        <v>0</v>
      </c>
      <c r="F52" s="192">
        <v>0</v>
      </c>
      <c r="G52" s="192">
        <v>0</v>
      </c>
      <c r="K52" s="54"/>
      <c r="M52" s="203"/>
      <c r="N52" s="54"/>
      <c r="O52" s="203"/>
      <c r="P52" s="63">
        <v>1997</v>
      </c>
      <c r="Q52" s="203">
        <v>101</v>
      </c>
      <c r="R52" s="203">
        <v>18</v>
      </c>
      <c r="S52" s="203">
        <v>39</v>
      </c>
      <c r="T52" s="203">
        <v>13</v>
      </c>
      <c r="U52" s="203"/>
    </row>
    <row r="53" spans="1:21" hidden="1" outlineLevel="1" x14ac:dyDescent="0.25">
      <c r="A53" s="65"/>
      <c r="B53" s="169" t="s">
        <v>445</v>
      </c>
      <c r="C53" s="192">
        <v>3</v>
      </c>
      <c r="D53" s="192">
        <v>0</v>
      </c>
      <c r="E53" s="192">
        <v>0</v>
      </c>
      <c r="F53" s="192">
        <v>0</v>
      </c>
      <c r="G53" s="192">
        <v>0</v>
      </c>
      <c r="K53" s="54"/>
      <c r="N53" s="54"/>
      <c r="P53" s="63">
        <v>1998</v>
      </c>
      <c r="Q53" s="63">
        <v>72</v>
      </c>
      <c r="R53" s="63">
        <v>17</v>
      </c>
      <c r="S53" s="63">
        <v>16</v>
      </c>
      <c r="T53" s="63">
        <v>1</v>
      </c>
    </row>
    <row r="54" spans="1:21" ht="12" hidden="1" customHeight="1" outlineLevel="1" x14ac:dyDescent="0.25">
      <c r="A54" s="65"/>
      <c r="B54" s="170" t="s">
        <v>446</v>
      </c>
      <c r="C54" s="192">
        <v>17</v>
      </c>
      <c r="D54" s="192">
        <v>0</v>
      </c>
      <c r="E54" s="192">
        <v>0</v>
      </c>
      <c r="F54" s="192">
        <v>0</v>
      </c>
      <c r="G54" s="192">
        <v>0</v>
      </c>
      <c r="K54" s="54"/>
      <c r="N54" s="54"/>
      <c r="P54" s="63">
        <v>1999</v>
      </c>
      <c r="Q54" s="63">
        <v>70</v>
      </c>
      <c r="R54" s="63">
        <v>8</v>
      </c>
      <c r="S54" s="63">
        <v>45</v>
      </c>
      <c r="T54" s="63">
        <v>8</v>
      </c>
    </row>
    <row r="55" spans="1:21" ht="12" hidden="1" customHeight="1" outlineLevel="1" x14ac:dyDescent="0.25">
      <c r="A55" s="65"/>
      <c r="B55" s="169" t="s">
        <v>447</v>
      </c>
      <c r="C55" s="192">
        <v>11</v>
      </c>
      <c r="D55" s="192">
        <v>0</v>
      </c>
      <c r="E55" s="192">
        <v>0</v>
      </c>
      <c r="F55" s="192">
        <v>0</v>
      </c>
      <c r="G55" s="192">
        <v>0</v>
      </c>
      <c r="K55" s="54"/>
      <c r="N55" s="54"/>
      <c r="P55" s="63">
        <v>2000</v>
      </c>
      <c r="Q55" s="63">
        <v>52</v>
      </c>
      <c r="R55" s="63">
        <v>8</v>
      </c>
      <c r="S55" s="63">
        <v>23</v>
      </c>
      <c r="T55" s="63">
        <v>6</v>
      </c>
    </row>
    <row r="56" spans="1:21" ht="12" hidden="1" customHeight="1" outlineLevel="1" x14ac:dyDescent="0.25">
      <c r="A56" s="65"/>
      <c r="B56" s="169" t="s">
        <v>282</v>
      </c>
      <c r="C56" s="192">
        <v>0</v>
      </c>
      <c r="D56" s="192">
        <v>0</v>
      </c>
      <c r="E56" s="192">
        <v>0</v>
      </c>
      <c r="F56" s="192">
        <v>0</v>
      </c>
      <c r="G56" s="192">
        <v>0</v>
      </c>
      <c r="K56" s="54"/>
      <c r="N56" s="54"/>
      <c r="P56" s="63">
        <v>2001</v>
      </c>
      <c r="Q56" s="63">
        <v>99</v>
      </c>
      <c r="R56" s="63">
        <v>18</v>
      </c>
      <c r="S56" s="63">
        <v>30</v>
      </c>
      <c r="T56" s="63">
        <v>5</v>
      </c>
    </row>
    <row r="57" spans="1:21" ht="12" hidden="1" customHeight="1" outlineLevel="1" x14ac:dyDescent="0.25">
      <c r="A57" s="66">
        <v>2020</v>
      </c>
      <c r="B57" s="169" t="s">
        <v>448</v>
      </c>
      <c r="C57" s="192">
        <v>0</v>
      </c>
      <c r="D57" s="192">
        <v>0</v>
      </c>
      <c r="E57" s="192">
        <v>7</v>
      </c>
      <c r="F57" s="192">
        <v>1</v>
      </c>
      <c r="G57" s="192">
        <v>0</v>
      </c>
      <c r="K57" s="54"/>
      <c r="N57" s="54"/>
      <c r="P57" s="63">
        <v>2006</v>
      </c>
      <c r="Q57" s="63">
        <v>54</v>
      </c>
      <c r="R57" s="63">
        <v>16</v>
      </c>
      <c r="S57" s="63">
        <v>46</v>
      </c>
      <c r="T57" s="63">
        <v>12</v>
      </c>
    </row>
    <row r="58" spans="1:21" ht="12" hidden="1" customHeight="1" outlineLevel="1" x14ac:dyDescent="0.25">
      <c r="A58" s="65"/>
      <c r="B58" s="169" t="s">
        <v>449</v>
      </c>
      <c r="C58" s="192">
        <v>0</v>
      </c>
      <c r="D58" s="192">
        <v>0</v>
      </c>
      <c r="E58" s="192">
        <v>3</v>
      </c>
      <c r="F58" s="192">
        <v>0</v>
      </c>
      <c r="G58" s="192">
        <v>0</v>
      </c>
      <c r="K58" s="54"/>
      <c r="N58" s="54"/>
      <c r="P58" s="63">
        <v>2007</v>
      </c>
      <c r="Q58" s="63">
        <v>46</v>
      </c>
      <c r="R58" s="63">
        <v>3</v>
      </c>
      <c r="S58" s="63">
        <v>18</v>
      </c>
      <c r="T58" s="63">
        <v>2</v>
      </c>
    </row>
    <row r="59" spans="1:21" ht="12" hidden="1" customHeight="1" outlineLevel="1" x14ac:dyDescent="0.25">
      <c r="A59" s="65"/>
      <c r="B59" s="169" t="s">
        <v>450</v>
      </c>
      <c r="C59" s="192">
        <v>0</v>
      </c>
      <c r="D59" s="192">
        <v>0</v>
      </c>
      <c r="E59" s="192">
        <v>19</v>
      </c>
      <c r="F59" s="192">
        <v>9</v>
      </c>
      <c r="G59" s="192">
        <v>0</v>
      </c>
      <c r="N59" s="54"/>
      <c r="P59" s="63">
        <v>2008</v>
      </c>
      <c r="Q59" s="63">
        <v>53</v>
      </c>
      <c r="R59" s="63">
        <v>4</v>
      </c>
      <c r="S59" s="63">
        <v>26</v>
      </c>
      <c r="T59" s="63">
        <v>9</v>
      </c>
    </row>
    <row r="60" spans="1:21" ht="12" hidden="1" customHeight="1" outlineLevel="1" x14ac:dyDescent="0.25">
      <c r="A60" s="65"/>
      <c r="B60" s="169" t="s">
        <v>451</v>
      </c>
      <c r="C60" s="192">
        <v>0</v>
      </c>
      <c r="D60" s="192">
        <v>0</v>
      </c>
      <c r="E60" s="192">
        <v>3</v>
      </c>
      <c r="F60" s="192">
        <v>0</v>
      </c>
      <c r="G60" s="192">
        <v>0</v>
      </c>
      <c r="P60" s="63">
        <v>2009</v>
      </c>
      <c r="Q60" s="63">
        <v>78</v>
      </c>
      <c r="R60" s="63">
        <v>16</v>
      </c>
      <c r="S60" s="63">
        <v>31</v>
      </c>
      <c r="T60" s="63">
        <v>2</v>
      </c>
    </row>
    <row r="61" spans="1:21" ht="12" hidden="1" customHeight="1" outlineLevel="1" x14ac:dyDescent="0.25">
      <c r="A61" s="65"/>
      <c r="B61" s="169" t="s">
        <v>452</v>
      </c>
      <c r="C61" s="192">
        <v>0</v>
      </c>
      <c r="D61" s="192">
        <v>0</v>
      </c>
      <c r="E61" s="192">
        <v>0</v>
      </c>
      <c r="F61" s="192">
        <v>0</v>
      </c>
      <c r="G61" s="192">
        <v>0</v>
      </c>
      <c r="N61" s="54"/>
      <c r="P61" s="63">
        <v>2010</v>
      </c>
      <c r="Q61" s="203">
        <v>112</v>
      </c>
      <c r="R61" s="203">
        <v>58</v>
      </c>
      <c r="S61" s="203">
        <v>28</v>
      </c>
      <c r="T61" s="203">
        <v>10</v>
      </c>
    </row>
    <row r="62" spans="1:21" ht="12" hidden="1" customHeight="1" outlineLevel="1" x14ac:dyDescent="0.25">
      <c r="A62" s="65"/>
      <c r="B62" s="169" t="s">
        <v>453</v>
      </c>
      <c r="C62" s="192">
        <v>3</v>
      </c>
      <c r="D62" s="192">
        <v>0</v>
      </c>
      <c r="E62" s="192">
        <v>0</v>
      </c>
      <c r="F62" s="192">
        <v>0</v>
      </c>
      <c r="G62" s="192">
        <v>0</v>
      </c>
      <c r="N62" s="54"/>
      <c r="P62" s="63">
        <v>2011</v>
      </c>
      <c r="Q62" s="63">
        <v>78</v>
      </c>
      <c r="R62" s="63">
        <v>13</v>
      </c>
      <c r="S62" s="63">
        <v>20</v>
      </c>
      <c r="T62" s="63">
        <v>1</v>
      </c>
    </row>
    <row r="63" spans="1:21" ht="12" hidden="1" customHeight="1" outlineLevel="1" x14ac:dyDescent="0.25">
      <c r="A63" s="65"/>
      <c r="B63" s="169" t="s">
        <v>454</v>
      </c>
      <c r="C63" s="192">
        <v>8</v>
      </c>
      <c r="D63" s="192">
        <v>0</v>
      </c>
      <c r="E63" s="192">
        <v>0</v>
      </c>
      <c r="F63" s="192">
        <v>0</v>
      </c>
      <c r="G63" s="192">
        <v>0</v>
      </c>
      <c r="N63" s="54"/>
      <c r="P63" s="63">
        <v>2012</v>
      </c>
      <c r="Q63" s="63">
        <v>77</v>
      </c>
      <c r="R63" s="63">
        <v>25</v>
      </c>
      <c r="S63" s="63">
        <v>21</v>
      </c>
      <c r="T63" s="63">
        <v>3</v>
      </c>
    </row>
    <row r="64" spans="1:21" ht="15" customHeight="1" collapsed="1" x14ac:dyDescent="0.25">
      <c r="A64" s="57" t="s">
        <v>398</v>
      </c>
      <c r="B64" s="167"/>
      <c r="C64" s="190">
        <f>SUM(C52:C63)</f>
        <v>47</v>
      </c>
      <c r="D64" s="190">
        <f>SUM(D52:D63)</f>
        <v>0</v>
      </c>
      <c r="E64" s="190">
        <f>SUM(E52:E63)</f>
        <v>32</v>
      </c>
      <c r="F64" s="190">
        <f>SUM(F52:F63)</f>
        <v>10</v>
      </c>
      <c r="G64" s="190">
        <f>SUM(G52:G63)</f>
        <v>0</v>
      </c>
      <c r="N64" s="54"/>
      <c r="P64" s="63">
        <v>2013</v>
      </c>
      <c r="Q64" s="63">
        <v>96</v>
      </c>
      <c r="R64" s="63">
        <v>23</v>
      </c>
      <c r="S64" s="63">
        <v>31</v>
      </c>
      <c r="T64" s="63">
        <v>7</v>
      </c>
    </row>
    <row r="65" spans="1:21" s="61" customFormat="1" ht="18" hidden="1" customHeight="1" outlineLevel="1" x14ac:dyDescent="0.25">
      <c r="A65" s="65"/>
      <c r="B65" s="168" t="s">
        <v>444</v>
      </c>
      <c r="C65" s="192">
        <v>15</v>
      </c>
      <c r="D65" s="192">
        <v>0</v>
      </c>
      <c r="E65" s="192">
        <v>0</v>
      </c>
      <c r="F65" s="192">
        <v>0</v>
      </c>
      <c r="G65" s="192">
        <v>0</v>
      </c>
      <c r="M65" s="203"/>
      <c r="N65" s="203"/>
      <c r="O65" s="203"/>
      <c r="P65" s="63">
        <v>2014</v>
      </c>
      <c r="Q65" s="63">
        <v>50</v>
      </c>
      <c r="R65" s="63">
        <v>15</v>
      </c>
      <c r="S65" s="63">
        <v>29</v>
      </c>
      <c r="T65" s="63">
        <v>1</v>
      </c>
      <c r="U65" s="203"/>
    </row>
    <row r="66" spans="1:21" hidden="1" outlineLevel="1" x14ac:dyDescent="0.25">
      <c r="A66" s="65"/>
      <c r="B66" s="169" t="s">
        <v>445</v>
      </c>
      <c r="C66" s="192">
        <v>16</v>
      </c>
      <c r="D66" s="192">
        <v>12</v>
      </c>
      <c r="E66" s="192">
        <v>0</v>
      </c>
      <c r="F66" s="192">
        <v>0</v>
      </c>
      <c r="G66" s="192">
        <v>0</v>
      </c>
      <c r="P66" s="63">
        <v>2015</v>
      </c>
      <c r="Q66" s="63">
        <v>52</v>
      </c>
      <c r="R66" s="63">
        <v>2</v>
      </c>
      <c r="S66" s="63">
        <v>25</v>
      </c>
      <c r="T66" s="63">
        <v>9</v>
      </c>
    </row>
    <row r="67" spans="1:21" ht="12" hidden="1" customHeight="1" outlineLevel="1" x14ac:dyDescent="0.25">
      <c r="A67" s="65"/>
      <c r="B67" s="170" t="s">
        <v>446</v>
      </c>
      <c r="C67" s="192">
        <v>15</v>
      </c>
      <c r="D67" s="192">
        <v>0</v>
      </c>
      <c r="E67" s="192">
        <v>0</v>
      </c>
      <c r="F67" s="192">
        <v>0</v>
      </c>
      <c r="G67" s="192">
        <v>0</v>
      </c>
      <c r="P67" s="63">
        <v>2016</v>
      </c>
      <c r="Q67" s="63">
        <v>81</v>
      </c>
      <c r="R67" s="63">
        <v>13</v>
      </c>
      <c r="S67" s="63">
        <v>31</v>
      </c>
      <c r="T67" s="63">
        <v>5</v>
      </c>
    </row>
    <row r="68" spans="1:21" ht="12" hidden="1" customHeight="1" outlineLevel="1" x14ac:dyDescent="0.25">
      <c r="A68" s="65"/>
      <c r="B68" s="169" t="s">
        <v>447</v>
      </c>
      <c r="C68" s="192">
        <v>11</v>
      </c>
      <c r="D68" s="192">
        <v>0</v>
      </c>
      <c r="E68" s="192">
        <v>0</v>
      </c>
      <c r="F68" s="192">
        <v>0</v>
      </c>
      <c r="G68" s="192">
        <v>0</v>
      </c>
      <c r="P68" s="63">
        <v>2017</v>
      </c>
      <c r="Q68" s="63">
        <v>67</v>
      </c>
      <c r="R68" s="63">
        <v>8</v>
      </c>
      <c r="S68" s="63">
        <v>16</v>
      </c>
      <c r="T68" s="63">
        <v>0</v>
      </c>
    </row>
    <row r="69" spans="1:21" ht="12" hidden="1" customHeight="1" outlineLevel="1" x14ac:dyDescent="0.25">
      <c r="A69" s="65"/>
      <c r="B69" s="169" t="s">
        <v>282</v>
      </c>
      <c r="C69" s="192">
        <v>0</v>
      </c>
      <c r="D69" s="192">
        <v>0</v>
      </c>
      <c r="E69" s="192">
        <v>2</v>
      </c>
      <c r="F69" s="192">
        <v>0</v>
      </c>
      <c r="G69" s="192">
        <v>0</v>
      </c>
      <c r="P69" s="63">
        <v>2018</v>
      </c>
      <c r="Q69" s="63">
        <v>74</v>
      </c>
      <c r="R69" s="63">
        <v>7</v>
      </c>
      <c r="S69" s="63">
        <v>61</v>
      </c>
      <c r="T69" s="63">
        <v>16</v>
      </c>
    </row>
    <row r="70" spans="1:21" ht="12" hidden="1" customHeight="1" outlineLevel="1" x14ac:dyDescent="0.25">
      <c r="A70" s="66">
        <v>2021</v>
      </c>
      <c r="B70" s="169" t="s">
        <v>448</v>
      </c>
      <c r="C70" s="192">
        <v>0</v>
      </c>
      <c r="D70" s="192">
        <v>0</v>
      </c>
      <c r="E70" s="192">
        <v>15</v>
      </c>
      <c r="F70" s="192">
        <v>3</v>
      </c>
      <c r="G70" s="192">
        <v>0</v>
      </c>
      <c r="P70" s="63">
        <v>2019</v>
      </c>
      <c r="Q70" s="63">
        <v>78</v>
      </c>
      <c r="R70" s="63">
        <v>16</v>
      </c>
      <c r="S70" s="63">
        <v>31</v>
      </c>
      <c r="T70" s="63">
        <v>2</v>
      </c>
    </row>
    <row r="71" spans="1:21" ht="12" hidden="1" customHeight="1" outlineLevel="1" x14ac:dyDescent="0.25">
      <c r="A71" s="65"/>
      <c r="B71" s="169" t="s">
        <v>449</v>
      </c>
      <c r="C71" s="192">
        <v>0</v>
      </c>
      <c r="D71" s="192">
        <v>0</v>
      </c>
      <c r="E71" s="192">
        <v>15</v>
      </c>
      <c r="F71" s="192">
        <v>0</v>
      </c>
      <c r="G71" s="192">
        <v>0</v>
      </c>
      <c r="P71" s="63">
        <v>2020</v>
      </c>
      <c r="Q71" s="63">
        <v>47</v>
      </c>
      <c r="R71" s="63">
        <v>0</v>
      </c>
      <c r="S71" s="63">
        <v>32</v>
      </c>
      <c r="T71" s="63">
        <v>10</v>
      </c>
    </row>
    <row r="72" spans="1:21" ht="12" hidden="1" customHeight="1" outlineLevel="1" x14ac:dyDescent="0.25">
      <c r="A72" s="65"/>
      <c r="B72" s="169" t="s">
        <v>450</v>
      </c>
      <c r="C72" s="192">
        <v>0</v>
      </c>
      <c r="D72" s="192">
        <v>0</v>
      </c>
      <c r="E72" s="192">
        <v>3</v>
      </c>
      <c r="F72" s="192">
        <v>0</v>
      </c>
      <c r="G72" s="192">
        <v>0</v>
      </c>
      <c r="P72" s="63">
        <v>2021</v>
      </c>
      <c r="Q72" s="63">
        <v>76</v>
      </c>
      <c r="R72" s="63">
        <v>15</v>
      </c>
      <c r="S72" s="63">
        <v>36</v>
      </c>
      <c r="T72" s="63">
        <v>3</v>
      </c>
    </row>
    <row r="73" spans="1:21" ht="12" hidden="1" customHeight="1" outlineLevel="1" x14ac:dyDescent="0.25">
      <c r="A73" s="65"/>
      <c r="B73" s="169" t="s">
        <v>451</v>
      </c>
      <c r="C73" s="192">
        <v>0</v>
      </c>
      <c r="D73" s="192">
        <v>0</v>
      </c>
      <c r="E73" s="192">
        <v>1</v>
      </c>
      <c r="F73" s="192">
        <v>0</v>
      </c>
      <c r="G73" s="192">
        <v>0</v>
      </c>
      <c r="P73" s="63">
        <v>2022</v>
      </c>
      <c r="Q73" s="63">
        <v>65</v>
      </c>
      <c r="R73" s="63">
        <v>8</v>
      </c>
      <c r="S73" s="63">
        <v>38</v>
      </c>
      <c r="T73" s="63">
        <v>7</v>
      </c>
      <c r="U73" s="63">
        <v>0</v>
      </c>
    </row>
    <row r="74" spans="1:21" ht="12" hidden="1" customHeight="1" outlineLevel="1" x14ac:dyDescent="0.25">
      <c r="A74" s="65"/>
      <c r="B74" s="169" t="s">
        <v>452</v>
      </c>
      <c r="C74" s="192">
        <v>1</v>
      </c>
      <c r="D74" s="192">
        <v>0</v>
      </c>
      <c r="E74" s="192">
        <v>0</v>
      </c>
      <c r="F74" s="192">
        <v>0</v>
      </c>
      <c r="G74" s="192">
        <v>0</v>
      </c>
      <c r="P74" s="63">
        <v>2023</v>
      </c>
      <c r="Q74" s="63">
        <v>63</v>
      </c>
      <c r="R74" s="63">
        <v>8</v>
      </c>
      <c r="S74" s="63">
        <v>37</v>
      </c>
      <c r="T74" s="63">
        <v>3</v>
      </c>
    </row>
    <row r="75" spans="1:21" ht="12" hidden="1" customHeight="1" outlineLevel="1" x14ac:dyDescent="0.25">
      <c r="A75" s="65"/>
      <c r="B75" s="169" t="s">
        <v>453</v>
      </c>
      <c r="C75" s="192">
        <v>3</v>
      </c>
      <c r="D75" s="192">
        <v>0</v>
      </c>
      <c r="E75" s="192">
        <v>0</v>
      </c>
      <c r="F75" s="192">
        <v>0</v>
      </c>
      <c r="G75" s="192">
        <v>0</v>
      </c>
      <c r="P75" s="63">
        <v>2024</v>
      </c>
      <c r="Q75" s="63">
        <v>41</v>
      </c>
      <c r="R75" s="63">
        <v>4</v>
      </c>
      <c r="S75" s="63">
        <v>37</v>
      </c>
      <c r="T75" s="63">
        <v>6</v>
      </c>
    </row>
    <row r="76" spans="1:21" ht="12" hidden="1" customHeight="1" outlineLevel="1" x14ac:dyDescent="0.25">
      <c r="A76" s="65"/>
      <c r="B76" s="169" t="s">
        <v>454</v>
      </c>
      <c r="C76" s="192">
        <v>15</v>
      </c>
      <c r="D76" s="192">
        <v>3</v>
      </c>
      <c r="E76" s="192">
        <v>0</v>
      </c>
      <c r="F76" s="192">
        <v>0</v>
      </c>
      <c r="G76" s="192">
        <v>0</v>
      </c>
    </row>
    <row r="77" spans="1:21" ht="16.5" customHeight="1" collapsed="1" x14ac:dyDescent="0.25">
      <c r="A77" s="57" t="s">
        <v>399</v>
      </c>
      <c r="B77" s="58"/>
      <c r="C77" s="190">
        <f>SUM(C65:C76)</f>
        <v>76</v>
      </c>
      <c r="D77" s="190">
        <f>SUM(D65:D76)</f>
        <v>15</v>
      </c>
      <c r="E77" s="190">
        <f>SUM(E65:E76)</f>
        <v>36</v>
      </c>
      <c r="F77" s="190">
        <f>SUM(F65:F76)</f>
        <v>3</v>
      </c>
      <c r="G77" s="190">
        <f>SUM(G65:G76)</f>
        <v>0</v>
      </c>
    </row>
    <row r="78" spans="1:21" s="61" customFormat="1" ht="18" hidden="1" customHeight="1" outlineLevel="1" x14ac:dyDescent="0.25">
      <c r="A78" s="65"/>
      <c r="B78" s="168" t="s">
        <v>444</v>
      </c>
      <c r="C78" s="192">
        <v>5</v>
      </c>
      <c r="D78" s="192">
        <v>0</v>
      </c>
      <c r="E78" s="192">
        <v>0</v>
      </c>
      <c r="F78" s="192">
        <v>0</v>
      </c>
      <c r="G78" s="192">
        <v>0</v>
      </c>
      <c r="M78" s="203"/>
      <c r="N78" s="203"/>
      <c r="O78" s="203"/>
      <c r="P78" s="63"/>
      <c r="Q78" s="63"/>
      <c r="R78" s="63"/>
      <c r="S78" s="63"/>
      <c r="T78" s="63"/>
      <c r="U78" s="203"/>
    </row>
    <row r="79" spans="1:21" hidden="1" outlineLevel="1" x14ac:dyDescent="0.25">
      <c r="A79" s="65"/>
      <c r="B79" s="169" t="s">
        <v>445</v>
      </c>
      <c r="C79" s="192">
        <v>6</v>
      </c>
      <c r="D79" s="192">
        <v>0</v>
      </c>
      <c r="E79" s="192">
        <v>0</v>
      </c>
      <c r="F79" s="192">
        <v>0</v>
      </c>
      <c r="G79" s="192">
        <v>0</v>
      </c>
    </row>
    <row r="80" spans="1:21" hidden="1" outlineLevel="1" x14ac:dyDescent="0.25">
      <c r="A80" s="65"/>
      <c r="B80" s="169" t="s">
        <v>446</v>
      </c>
      <c r="C80" s="192">
        <v>24</v>
      </c>
      <c r="D80" s="192">
        <v>0</v>
      </c>
      <c r="E80" s="192">
        <v>0</v>
      </c>
      <c r="F80" s="192">
        <v>0</v>
      </c>
      <c r="G80" s="192">
        <v>0</v>
      </c>
    </row>
    <row r="81" spans="1:21" hidden="1" outlineLevel="1" x14ac:dyDescent="0.25">
      <c r="A81" s="65"/>
      <c r="B81" s="169" t="s">
        <v>447</v>
      </c>
      <c r="C81" s="192">
        <v>9</v>
      </c>
      <c r="D81" s="192">
        <v>0</v>
      </c>
      <c r="E81" s="192">
        <v>0</v>
      </c>
      <c r="F81" s="192">
        <v>0</v>
      </c>
      <c r="G81" s="192">
        <v>0</v>
      </c>
    </row>
    <row r="82" spans="1:21" hidden="1" outlineLevel="1" x14ac:dyDescent="0.25">
      <c r="A82" s="65"/>
      <c r="B82" s="169" t="s">
        <v>282</v>
      </c>
      <c r="C82" s="192">
        <v>0</v>
      </c>
      <c r="D82" s="192">
        <v>0</v>
      </c>
      <c r="E82" s="192">
        <v>2</v>
      </c>
      <c r="F82" s="192">
        <v>0</v>
      </c>
      <c r="G82" s="192">
        <v>0</v>
      </c>
    </row>
    <row r="83" spans="1:21" hidden="1" outlineLevel="1" x14ac:dyDescent="0.25">
      <c r="A83" s="66">
        <v>2022</v>
      </c>
      <c r="B83" s="169" t="s">
        <v>448</v>
      </c>
      <c r="C83" s="192">
        <v>0</v>
      </c>
      <c r="D83" s="192">
        <v>0</v>
      </c>
      <c r="E83" s="192">
        <v>8</v>
      </c>
      <c r="F83" s="192">
        <v>1</v>
      </c>
      <c r="G83" s="192">
        <v>0</v>
      </c>
    </row>
    <row r="84" spans="1:21" hidden="1" outlineLevel="1" x14ac:dyDescent="0.25">
      <c r="A84" s="65"/>
      <c r="B84" s="169" t="s">
        <v>449</v>
      </c>
      <c r="C84" s="192">
        <v>0</v>
      </c>
      <c r="D84" s="192">
        <v>0</v>
      </c>
      <c r="E84" s="192">
        <v>11</v>
      </c>
      <c r="F84" s="192">
        <v>3</v>
      </c>
      <c r="G84" s="192">
        <v>0</v>
      </c>
    </row>
    <row r="85" spans="1:21" hidden="1" outlineLevel="1" x14ac:dyDescent="0.25">
      <c r="A85" s="65"/>
      <c r="B85" s="169" t="s">
        <v>450</v>
      </c>
      <c r="C85" s="192">
        <v>0</v>
      </c>
      <c r="D85" s="192">
        <v>0</v>
      </c>
      <c r="E85" s="192">
        <v>17</v>
      </c>
      <c r="F85" s="192">
        <v>3</v>
      </c>
      <c r="G85" s="192">
        <v>0</v>
      </c>
    </row>
    <row r="86" spans="1:21" hidden="1" outlineLevel="1" x14ac:dyDescent="0.25">
      <c r="A86" s="65"/>
      <c r="B86" s="169" t="s">
        <v>451</v>
      </c>
      <c r="C86" s="192">
        <v>0</v>
      </c>
      <c r="D86" s="192">
        <v>0</v>
      </c>
      <c r="E86" s="192">
        <v>0</v>
      </c>
      <c r="F86" s="192">
        <v>0</v>
      </c>
      <c r="G86" s="192">
        <v>0</v>
      </c>
    </row>
    <row r="87" spans="1:21" hidden="1" outlineLevel="1" x14ac:dyDescent="0.25">
      <c r="A87" s="65"/>
      <c r="B87" s="169" t="s">
        <v>452</v>
      </c>
      <c r="C87" s="192">
        <v>0</v>
      </c>
      <c r="D87" s="192">
        <v>0</v>
      </c>
      <c r="E87" s="192">
        <v>0</v>
      </c>
      <c r="F87" s="192">
        <v>0</v>
      </c>
      <c r="G87" s="192">
        <v>0</v>
      </c>
    </row>
    <row r="88" spans="1:21" hidden="1" outlineLevel="1" x14ac:dyDescent="0.25">
      <c r="A88" s="65"/>
      <c r="B88" s="169" t="s">
        <v>453</v>
      </c>
      <c r="C88" s="192">
        <v>5</v>
      </c>
      <c r="D88" s="192">
        <v>0</v>
      </c>
      <c r="E88" s="192">
        <v>0</v>
      </c>
      <c r="F88" s="192">
        <v>0</v>
      </c>
      <c r="G88" s="192">
        <v>0</v>
      </c>
    </row>
    <row r="89" spans="1:21" hidden="1" outlineLevel="1" x14ac:dyDescent="0.25">
      <c r="A89" s="65"/>
      <c r="B89" s="169" t="s">
        <v>454</v>
      </c>
      <c r="C89" s="192">
        <v>16</v>
      </c>
      <c r="D89" s="192">
        <v>8</v>
      </c>
      <c r="E89" s="192">
        <v>0</v>
      </c>
      <c r="F89" s="192">
        <v>0</v>
      </c>
      <c r="G89" s="192">
        <v>0</v>
      </c>
    </row>
    <row r="90" spans="1:21" ht="16.5" customHeight="1" collapsed="1" x14ac:dyDescent="0.25">
      <c r="A90" s="57" t="s">
        <v>510</v>
      </c>
      <c r="B90" s="58"/>
      <c r="C90" s="190">
        <f>SUM(C78:C89)</f>
        <v>65</v>
      </c>
      <c r="D90" s="190">
        <f>SUM(D78:D89)</f>
        <v>8</v>
      </c>
      <c r="E90" s="190">
        <f>SUM(E78:E89)</f>
        <v>38</v>
      </c>
      <c r="F90" s="190">
        <f>SUM(F78:F89)</f>
        <v>7</v>
      </c>
      <c r="G90" s="190">
        <f>SUM(G78:G89)</f>
        <v>0</v>
      </c>
    </row>
    <row r="91" spans="1:21" s="61" customFormat="1" ht="18" customHeight="1" x14ac:dyDescent="0.25">
      <c r="A91" s="65"/>
      <c r="B91" s="168" t="s">
        <v>444</v>
      </c>
      <c r="C91" s="192">
        <v>9</v>
      </c>
      <c r="D91" s="192">
        <v>1</v>
      </c>
      <c r="E91" s="192">
        <v>0</v>
      </c>
      <c r="F91" s="192">
        <v>0</v>
      </c>
      <c r="G91" s="192">
        <v>0</v>
      </c>
      <c r="M91" s="203"/>
      <c r="N91" s="203"/>
      <c r="O91" s="203"/>
      <c r="P91" s="63">
        <v>2014</v>
      </c>
      <c r="Q91" s="63">
        <v>50</v>
      </c>
      <c r="R91" s="63">
        <v>15</v>
      </c>
      <c r="S91" s="63">
        <v>29</v>
      </c>
      <c r="T91" s="63">
        <v>1</v>
      </c>
      <c r="U91" s="203"/>
    </row>
    <row r="92" spans="1:21" x14ac:dyDescent="0.25">
      <c r="A92" s="65"/>
      <c r="B92" s="169" t="s">
        <v>445</v>
      </c>
      <c r="C92" s="192">
        <v>13</v>
      </c>
      <c r="D92" s="192">
        <v>0</v>
      </c>
      <c r="E92" s="192">
        <v>0</v>
      </c>
      <c r="F92" s="192">
        <v>0</v>
      </c>
      <c r="G92" s="192">
        <v>0</v>
      </c>
      <c r="P92" s="63">
        <v>2015</v>
      </c>
      <c r="Q92" s="63">
        <v>52</v>
      </c>
      <c r="R92" s="63">
        <v>2</v>
      </c>
      <c r="S92" s="63">
        <v>25</v>
      </c>
      <c r="T92" s="63">
        <v>9</v>
      </c>
    </row>
    <row r="93" spans="1:21" ht="12" customHeight="1" x14ac:dyDescent="0.25">
      <c r="A93" s="65"/>
      <c r="B93" s="170" t="s">
        <v>446</v>
      </c>
      <c r="C93" s="192">
        <v>14</v>
      </c>
      <c r="D93" s="192">
        <v>0</v>
      </c>
      <c r="E93" s="192">
        <v>0</v>
      </c>
      <c r="F93" s="192">
        <v>0</v>
      </c>
      <c r="G93" s="192">
        <v>0</v>
      </c>
      <c r="P93" s="63">
        <v>2016</v>
      </c>
      <c r="Q93" s="63">
        <v>81</v>
      </c>
      <c r="R93" s="63">
        <v>13</v>
      </c>
      <c r="S93" s="63">
        <v>31</v>
      </c>
      <c r="T93" s="63">
        <v>5</v>
      </c>
    </row>
    <row r="94" spans="1:21" ht="12" customHeight="1" x14ac:dyDescent="0.25">
      <c r="A94" s="65"/>
      <c r="B94" s="169" t="s">
        <v>447</v>
      </c>
      <c r="C94" s="192">
        <v>8</v>
      </c>
      <c r="D94" s="192">
        <v>0</v>
      </c>
      <c r="E94" s="192">
        <v>0</v>
      </c>
      <c r="F94" s="192">
        <v>0</v>
      </c>
      <c r="G94" s="192">
        <v>0</v>
      </c>
      <c r="P94" s="63">
        <v>2017</v>
      </c>
      <c r="Q94" s="63">
        <v>67</v>
      </c>
      <c r="R94" s="63">
        <v>8</v>
      </c>
      <c r="S94" s="63">
        <v>16</v>
      </c>
      <c r="T94" s="63">
        <v>0</v>
      </c>
    </row>
    <row r="95" spans="1:21" ht="12" customHeight="1" x14ac:dyDescent="0.25">
      <c r="A95" s="65"/>
      <c r="B95" s="169" t="s">
        <v>282</v>
      </c>
      <c r="C95" s="192">
        <v>1</v>
      </c>
      <c r="D95" s="192">
        <v>0</v>
      </c>
      <c r="E95" s="192">
        <v>1</v>
      </c>
      <c r="F95" s="192">
        <v>0</v>
      </c>
      <c r="G95" s="192">
        <v>0</v>
      </c>
      <c r="P95" s="63">
        <v>2018</v>
      </c>
      <c r="Q95" s="63">
        <v>74</v>
      </c>
      <c r="R95" s="63">
        <v>7</v>
      </c>
      <c r="S95" s="63">
        <v>61</v>
      </c>
      <c r="T95" s="63">
        <v>16</v>
      </c>
    </row>
    <row r="96" spans="1:21" ht="12" customHeight="1" x14ac:dyDescent="0.25">
      <c r="A96" s="66">
        <v>2023</v>
      </c>
      <c r="B96" s="169" t="s">
        <v>448</v>
      </c>
      <c r="C96" s="192">
        <v>0</v>
      </c>
      <c r="D96" s="192">
        <v>0</v>
      </c>
      <c r="E96" s="192">
        <v>13</v>
      </c>
      <c r="F96" s="192">
        <v>0</v>
      </c>
      <c r="G96" s="192">
        <v>0</v>
      </c>
      <c r="P96" s="63">
        <v>2019</v>
      </c>
      <c r="Q96" s="63">
        <v>78</v>
      </c>
      <c r="R96" s="63">
        <v>16</v>
      </c>
      <c r="S96" s="63">
        <v>31</v>
      </c>
      <c r="T96" s="63">
        <v>2</v>
      </c>
    </row>
    <row r="97" spans="1:21" ht="12" customHeight="1" x14ac:dyDescent="0.25">
      <c r="A97" s="65"/>
      <c r="B97" s="169" t="s">
        <v>449</v>
      </c>
      <c r="C97" s="192">
        <v>0</v>
      </c>
      <c r="D97" s="192">
        <v>0</v>
      </c>
      <c r="E97" s="192">
        <v>6</v>
      </c>
      <c r="F97" s="192">
        <v>2</v>
      </c>
      <c r="G97" s="192">
        <v>0</v>
      </c>
      <c r="P97" s="63">
        <v>2020</v>
      </c>
      <c r="Q97" s="63">
        <v>47</v>
      </c>
      <c r="R97" s="63">
        <v>0</v>
      </c>
      <c r="S97" s="63">
        <v>32</v>
      </c>
      <c r="T97" s="63">
        <v>10</v>
      </c>
    </row>
    <row r="98" spans="1:21" ht="12" customHeight="1" x14ac:dyDescent="0.25">
      <c r="A98" s="65"/>
      <c r="B98" s="169" t="s">
        <v>450</v>
      </c>
      <c r="C98" s="192">
        <v>0</v>
      </c>
      <c r="D98" s="192">
        <v>0</v>
      </c>
      <c r="E98" s="192">
        <v>7</v>
      </c>
      <c r="F98" s="192">
        <v>0</v>
      </c>
      <c r="G98" s="192">
        <v>0</v>
      </c>
      <c r="P98" s="63">
        <v>2021</v>
      </c>
      <c r="Q98" s="63">
        <v>76</v>
      </c>
      <c r="R98" s="63">
        <v>15</v>
      </c>
      <c r="S98" s="63">
        <v>36</v>
      </c>
      <c r="T98" s="63">
        <v>3</v>
      </c>
    </row>
    <row r="99" spans="1:21" ht="12" customHeight="1" x14ac:dyDescent="0.25">
      <c r="A99" s="65"/>
      <c r="B99" s="169" t="s">
        <v>451</v>
      </c>
      <c r="C99" s="192">
        <v>0</v>
      </c>
      <c r="D99" s="192">
        <v>0</v>
      </c>
      <c r="E99" s="192">
        <v>10</v>
      </c>
      <c r="F99" s="192">
        <v>1</v>
      </c>
      <c r="G99" s="192">
        <v>0</v>
      </c>
      <c r="P99" s="63">
        <v>2022</v>
      </c>
      <c r="Q99" s="63">
        <v>65</v>
      </c>
      <c r="R99" s="63">
        <v>8</v>
      </c>
      <c r="S99" s="63">
        <v>38</v>
      </c>
      <c r="T99" s="63">
        <v>7</v>
      </c>
      <c r="U99" s="63">
        <v>0</v>
      </c>
    </row>
    <row r="100" spans="1:21" ht="12" customHeight="1" x14ac:dyDescent="0.25">
      <c r="A100" s="65"/>
      <c r="B100" s="169" t="s">
        <v>452</v>
      </c>
      <c r="C100" s="192">
        <v>1</v>
      </c>
      <c r="D100" s="192">
        <v>0</v>
      </c>
      <c r="E100" s="192">
        <v>0</v>
      </c>
      <c r="F100" s="192">
        <v>0</v>
      </c>
      <c r="G100" s="192">
        <v>0</v>
      </c>
      <c r="P100" s="63">
        <v>2023</v>
      </c>
      <c r="Q100" s="63">
        <v>63</v>
      </c>
      <c r="R100" s="63">
        <v>8</v>
      </c>
      <c r="S100" s="63">
        <v>37</v>
      </c>
      <c r="T100" s="63">
        <v>3</v>
      </c>
    </row>
    <row r="101" spans="1:21" ht="12" customHeight="1" x14ac:dyDescent="0.25">
      <c r="A101" s="65"/>
      <c r="B101" s="169" t="s">
        <v>453</v>
      </c>
      <c r="C101" s="192">
        <v>8</v>
      </c>
      <c r="D101" s="192">
        <v>2</v>
      </c>
      <c r="E101" s="192">
        <v>0</v>
      </c>
      <c r="F101" s="192">
        <v>0</v>
      </c>
      <c r="G101" s="192">
        <v>0</v>
      </c>
      <c r="P101" s="63">
        <v>2024</v>
      </c>
      <c r="Q101" s="63">
        <v>41</v>
      </c>
      <c r="R101" s="63">
        <v>4</v>
      </c>
      <c r="S101" s="63">
        <v>37</v>
      </c>
      <c r="T101" s="63">
        <v>6</v>
      </c>
    </row>
    <row r="102" spans="1:21" ht="12" customHeight="1" x14ac:dyDescent="0.25">
      <c r="A102" s="65"/>
      <c r="B102" s="169" t="s">
        <v>454</v>
      </c>
      <c r="C102" s="192">
        <v>9</v>
      </c>
      <c r="D102" s="192">
        <v>5</v>
      </c>
      <c r="E102" s="192">
        <v>0</v>
      </c>
      <c r="F102" s="192">
        <v>0</v>
      </c>
      <c r="G102" s="192">
        <v>0</v>
      </c>
    </row>
    <row r="103" spans="1:21" ht="16.5" customHeight="1" x14ac:dyDescent="0.25">
      <c r="A103" s="57" t="s">
        <v>561</v>
      </c>
      <c r="B103" s="58"/>
      <c r="C103" s="190">
        <f>SUM(C91:C102)</f>
        <v>63</v>
      </c>
      <c r="D103" s="190">
        <f>SUM(D91:D102)</f>
        <v>8</v>
      </c>
      <c r="E103" s="190">
        <f>SUM(E91:E102)</f>
        <v>37</v>
      </c>
      <c r="F103" s="190">
        <f>SUM(F91:F102)</f>
        <v>3</v>
      </c>
      <c r="G103" s="190">
        <f>SUM(G91:G102)</f>
        <v>0</v>
      </c>
    </row>
    <row r="104" spans="1:21" s="61" customFormat="1" ht="18" customHeight="1" x14ac:dyDescent="0.25">
      <c r="A104" s="65"/>
      <c r="B104" s="168" t="s">
        <v>444</v>
      </c>
      <c r="C104" s="192">
        <v>13</v>
      </c>
      <c r="D104" s="192">
        <v>4</v>
      </c>
      <c r="E104" s="192">
        <v>0</v>
      </c>
      <c r="F104" s="192">
        <v>0</v>
      </c>
      <c r="G104" s="192">
        <v>0</v>
      </c>
      <c r="M104" s="203"/>
      <c r="N104" s="203"/>
      <c r="O104" s="203"/>
      <c r="P104" s="63"/>
      <c r="Q104" s="63"/>
      <c r="R104" s="63"/>
      <c r="S104" s="63"/>
      <c r="T104" s="63"/>
      <c r="U104" s="203"/>
    </row>
    <row r="105" spans="1:21" x14ac:dyDescent="0.25">
      <c r="A105" s="65"/>
      <c r="B105" s="169" t="s">
        <v>445</v>
      </c>
      <c r="C105" s="192">
        <v>5</v>
      </c>
      <c r="D105" s="192">
        <v>0</v>
      </c>
      <c r="E105" s="192">
        <v>0</v>
      </c>
      <c r="F105" s="192">
        <v>0</v>
      </c>
      <c r="G105" s="192">
        <v>0</v>
      </c>
    </row>
    <row r="106" spans="1:21" x14ac:dyDescent="0.25">
      <c r="A106" s="65"/>
      <c r="B106" s="169" t="s">
        <v>446</v>
      </c>
      <c r="C106" s="192">
        <v>5</v>
      </c>
      <c r="D106" s="192">
        <v>0</v>
      </c>
      <c r="E106" s="192">
        <v>0</v>
      </c>
      <c r="F106" s="192">
        <v>0</v>
      </c>
      <c r="G106" s="192">
        <v>0</v>
      </c>
    </row>
    <row r="107" spans="1:21" x14ac:dyDescent="0.25">
      <c r="A107" s="65"/>
      <c r="B107" s="169" t="s">
        <v>447</v>
      </c>
      <c r="C107" s="192">
        <v>5</v>
      </c>
      <c r="D107" s="192">
        <v>0</v>
      </c>
      <c r="E107" s="192">
        <v>0</v>
      </c>
      <c r="F107" s="192">
        <v>0</v>
      </c>
      <c r="G107" s="192">
        <v>0</v>
      </c>
    </row>
    <row r="108" spans="1:21" x14ac:dyDescent="0.25">
      <c r="A108" s="65"/>
      <c r="B108" s="169" t="s">
        <v>282</v>
      </c>
      <c r="C108" s="192">
        <v>0</v>
      </c>
      <c r="D108" s="192">
        <v>0</v>
      </c>
      <c r="E108" s="192">
        <v>5</v>
      </c>
      <c r="F108" s="192">
        <v>0</v>
      </c>
      <c r="G108" s="192">
        <v>0</v>
      </c>
    </row>
    <row r="109" spans="1:21" x14ac:dyDescent="0.25">
      <c r="A109" s="66">
        <v>2024</v>
      </c>
      <c r="B109" s="169" t="s">
        <v>448</v>
      </c>
      <c r="C109" s="192">
        <v>0</v>
      </c>
      <c r="D109" s="192">
        <v>0</v>
      </c>
      <c r="E109" s="192">
        <v>4</v>
      </c>
      <c r="F109" s="192">
        <v>1</v>
      </c>
      <c r="G109" s="192">
        <v>0</v>
      </c>
    </row>
    <row r="110" spans="1:21" x14ac:dyDescent="0.25">
      <c r="A110" s="65"/>
      <c r="B110" s="169" t="s">
        <v>449</v>
      </c>
      <c r="C110" s="192">
        <v>0</v>
      </c>
      <c r="D110" s="192">
        <v>0</v>
      </c>
      <c r="E110" s="192">
        <v>10</v>
      </c>
      <c r="F110" s="192">
        <v>1</v>
      </c>
      <c r="G110" s="192">
        <v>0</v>
      </c>
    </row>
    <row r="111" spans="1:21" x14ac:dyDescent="0.25">
      <c r="A111" s="65"/>
      <c r="B111" s="169" t="s">
        <v>450</v>
      </c>
      <c r="C111" s="192">
        <v>0</v>
      </c>
      <c r="D111" s="192">
        <v>0</v>
      </c>
      <c r="E111" s="192">
        <v>11</v>
      </c>
      <c r="F111" s="192">
        <v>1</v>
      </c>
      <c r="G111" s="192">
        <v>0</v>
      </c>
    </row>
    <row r="112" spans="1:21" x14ac:dyDescent="0.25">
      <c r="A112" s="65"/>
      <c r="B112" s="169" t="s">
        <v>451</v>
      </c>
      <c r="C112" s="192">
        <v>0</v>
      </c>
      <c r="D112" s="192">
        <v>0</v>
      </c>
      <c r="E112" s="192">
        <v>7</v>
      </c>
      <c r="F112" s="192">
        <v>3</v>
      </c>
      <c r="G112" s="192">
        <v>0</v>
      </c>
    </row>
    <row r="113" spans="1:21" x14ac:dyDescent="0.25">
      <c r="A113" s="65"/>
      <c r="B113" s="169" t="s">
        <v>452</v>
      </c>
      <c r="C113" s="192">
        <v>1</v>
      </c>
      <c r="D113" s="192">
        <v>0</v>
      </c>
      <c r="E113" s="192">
        <v>0</v>
      </c>
      <c r="F113" s="192">
        <v>0</v>
      </c>
      <c r="G113" s="192">
        <v>0</v>
      </c>
    </row>
    <row r="114" spans="1:21" x14ac:dyDescent="0.25">
      <c r="A114" s="65"/>
      <c r="B114" s="169" t="s">
        <v>453</v>
      </c>
      <c r="C114" s="192">
        <v>5</v>
      </c>
      <c r="D114" s="192">
        <v>0</v>
      </c>
      <c r="E114" s="192">
        <v>0</v>
      </c>
      <c r="F114" s="192">
        <v>0</v>
      </c>
      <c r="G114" s="192">
        <v>0</v>
      </c>
    </row>
    <row r="115" spans="1:21" x14ac:dyDescent="0.25">
      <c r="A115" s="65"/>
      <c r="B115" s="169" t="s">
        <v>454</v>
      </c>
      <c r="C115" s="192">
        <v>7</v>
      </c>
      <c r="D115" s="192">
        <v>0</v>
      </c>
      <c r="E115" s="192">
        <v>0</v>
      </c>
      <c r="F115" s="192">
        <v>0</v>
      </c>
      <c r="G115" s="192">
        <v>0</v>
      </c>
    </row>
    <row r="116" spans="1:21" ht="16.5" customHeight="1" x14ac:dyDescent="0.25">
      <c r="A116" s="57" t="s">
        <v>562</v>
      </c>
      <c r="B116" s="58"/>
      <c r="C116" s="190">
        <f>SUM(C104:C115)</f>
        <v>41</v>
      </c>
      <c r="D116" s="190">
        <f>SUM(D104:D115)</f>
        <v>4</v>
      </c>
      <c r="E116" s="190">
        <f>SUM(E104:E115)</f>
        <v>37</v>
      </c>
      <c r="F116" s="190">
        <f>SUM(F104:F115)</f>
        <v>6</v>
      </c>
      <c r="G116" s="190">
        <f>SUM(G104:G115)</f>
        <v>0</v>
      </c>
    </row>
    <row r="117" spans="1:21" s="61" customFormat="1" ht="18" customHeight="1" x14ac:dyDescent="0.25">
      <c r="A117" s="65"/>
      <c r="B117" s="168" t="s">
        <v>444</v>
      </c>
      <c r="C117" s="192">
        <v>14</v>
      </c>
      <c r="D117" s="192">
        <v>2</v>
      </c>
      <c r="E117" s="192">
        <v>0</v>
      </c>
      <c r="F117" s="192">
        <v>0</v>
      </c>
      <c r="G117" s="192">
        <v>0</v>
      </c>
      <c r="M117" s="203"/>
      <c r="N117" s="203"/>
      <c r="O117" s="203"/>
      <c r="P117" s="63"/>
      <c r="Q117" s="63"/>
      <c r="R117" s="63"/>
      <c r="S117" s="63"/>
      <c r="T117" s="63"/>
      <c r="U117" s="203"/>
    </row>
    <row r="118" spans="1:21" x14ac:dyDescent="0.25">
      <c r="A118" s="65"/>
      <c r="B118" s="169" t="s">
        <v>445</v>
      </c>
      <c r="C118" s="192">
        <v>19</v>
      </c>
      <c r="D118" s="192">
        <v>1</v>
      </c>
      <c r="E118" s="192">
        <v>0</v>
      </c>
      <c r="F118" s="192">
        <v>0</v>
      </c>
      <c r="G118" s="192">
        <v>0</v>
      </c>
    </row>
    <row r="119" spans="1:21" x14ac:dyDescent="0.25">
      <c r="A119" s="65"/>
      <c r="B119" s="169" t="s">
        <v>446</v>
      </c>
      <c r="C119" s="192">
        <v>16</v>
      </c>
      <c r="D119" s="192">
        <v>0</v>
      </c>
      <c r="E119" s="192">
        <v>0</v>
      </c>
      <c r="F119" s="192">
        <v>0</v>
      </c>
      <c r="G119" s="192">
        <v>0</v>
      </c>
    </row>
    <row r="120" spans="1:21" x14ac:dyDescent="0.25">
      <c r="A120" s="65"/>
      <c r="B120" s="169" t="s">
        <v>447</v>
      </c>
      <c r="C120" s="192">
        <v>6</v>
      </c>
      <c r="D120" s="192">
        <v>0</v>
      </c>
      <c r="E120" s="192">
        <v>0</v>
      </c>
      <c r="F120" s="192">
        <v>0</v>
      </c>
      <c r="G120" s="192">
        <v>0</v>
      </c>
    </row>
    <row r="121" spans="1:21" x14ac:dyDescent="0.25">
      <c r="A121" s="65"/>
      <c r="B121" s="169" t="s">
        <v>282</v>
      </c>
      <c r="C121" s="192">
        <v>0</v>
      </c>
      <c r="D121" s="192">
        <v>0</v>
      </c>
      <c r="E121" s="192">
        <v>1</v>
      </c>
      <c r="F121" s="192">
        <v>0</v>
      </c>
      <c r="G121" s="192">
        <v>0</v>
      </c>
    </row>
    <row r="122" spans="1:21" x14ac:dyDescent="0.25">
      <c r="A122" s="66">
        <v>2025</v>
      </c>
      <c r="B122" s="169" t="s">
        <v>448</v>
      </c>
      <c r="C122" s="192">
        <v>0</v>
      </c>
      <c r="D122" s="192">
        <v>0</v>
      </c>
      <c r="E122" s="192">
        <v>6</v>
      </c>
      <c r="F122" s="192">
        <v>1</v>
      </c>
      <c r="G122" s="192">
        <v>0</v>
      </c>
    </row>
    <row r="123" spans="1:21" x14ac:dyDescent="0.25">
      <c r="A123" s="65"/>
      <c r="B123" s="169" t="s">
        <v>449</v>
      </c>
      <c r="C123" s="192">
        <v>0</v>
      </c>
      <c r="D123" s="192">
        <v>0</v>
      </c>
      <c r="E123" s="192">
        <v>7</v>
      </c>
      <c r="F123" s="192">
        <v>2</v>
      </c>
      <c r="G123" s="192">
        <v>0</v>
      </c>
    </row>
    <row r="124" spans="1:21" x14ac:dyDescent="0.25">
      <c r="A124" s="65"/>
      <c r="B124" s="169" t="s">
        <v>450</v>
      </c>
      <c r="C124" s="192">
        <v>0</v>
      </c>
      <c r="D124" s="192">
        <v>0</v>
      </c>
      <c r="E124" s="192">
        <v>9</v>
      </c>
      <c r="F124" s="192">
        <v>2</v>
      </c>
      <c r="G124" s="192">
        <v>0</v>
      </c>
    </row>
    <row r="125" spans="1:21" x14ac:dyDescent="0.25">
      <c r="A125" s="65"/>
      <c r="B125" s="169" t="s">
        <v>451</v>
      </c>
      <c r="C125" s="192">
        <v>0</v>
      </c>
      <c r="D125" s="192">
        <v>0</v>
      </c>
      <c r="E125" s="192">
        <v>3</v>
      </c>
      <c r="F125" s="192">
        <v>0</v>
      </c>
      <c r="G125" s="192">
        <v>0</v>
      </c>
    </row>
    <row r="126" spans="1:21" x14ac:dyDescent="0.25">
      <c r="A126" s="65"/>
      <c r="B126" s="169" t="s">
        <v>452</v>
      </c>
      <c r="C126" s="192" t="s">
        <v>179</v>
      </c>
      <c r="D126" s="192" t="s">
        <v>179</v>
      </c>
      <c r="E126" s="192" t="s">
        <v>179</v>
      </c>
      <c r="F126" s="192" t="s">
        <v>179</v>
      </c>
      <c r="G126" s="192" t="s">
        <v>179</v>
      </c>
    </row>
    <row r="127" spans="1:21" x14ac:dyDescent="0.25">
      <c r="A127" s="65"/>
      <c r="B127" s="169" t="s">
        <v>453</v>
      </c>
      <c r="C127" s="192" t="s">
        <v>179</v>
      </c>
      <c r="D127" s="192" t="s">
        <v>179</v>
      </c>
      <c r="E127" s="192" t="s">
        <v>179</v>
      </c>
      <c r="F127" s="192" t="s">
        <v>179</v>
      </c>
      <c r="G127" s="192" t="s">
        <v>179</v>
      </c>
    </row>
    <row r="128" spans="1:21" x14ac:dyDescent="0.25">
      <c r="A128" s="65"/>
      <c r="B128" s="169" t="s">
        <v>454</v>
      </c>
      <c r="C128" s="192" t="s">
        <v>179</v>
      </c>
      <c r="D128" s="192" t="s">
        <v>179</v>
      </c>
      <c r="E128" s="192" t="s">
        <v>179</v>
      </c>
      <c r="F128" s="192" t="s">
        <v>179</v>
      </c>
      <c r="G128" s="192" t="s">
        <v>179</v>
      </c>
    </row>
    <row r="129" spans="1:21" ht="16.5" customHeight="1" x14ac:dyDescent="0.25">
      <c r="A129" s="57" t="s">
        <v>562</v>
      </c>
      <c r="B129" s="58">
        <v>2025</v>
      </c>
      <c r="C129" s="192" t="s">
        <v>179</v>
      </c>
      <c r="D129" s="192" t="s">
        <v>179</v>
      </c>
      <c r="E129" s="192" t="s">
        <v>179</v>
      </c>
      <c r="F129" s="192" t="s">
        <v>179</v>
      </c>
      <c r="G129" s="192" t="s">
        <v>179</v>
      </c>
    </row>
    <row r="130" spans="1:21" ht="7.5" customHeight="1" x14ac:dyDescent="0.25">
      <c r="A130" s="57"/>
      <c r="B130" s="141"/>
      <c r="C130" s="190"/>
      <c r="D130" s="190"/>
      <c r="E130" s="190"/>
      <c r="F130" s="190"/>
      <c r="G130" s="190"/>
    </row>
    <row r="131" spans="1:21" s="61" customFormat="1" ht="33" customHeight="1" x14ac:dyDescent="0.25">
      <c r="A131" s="334" t="s">
        <v>674</v>
      </c>
      <c r="B131" s="334"/>
      <c r="C131" s="334"/>
      <c r="D131" s="334"/>
      <c r="E131" s="334"/>
      <c r="F131" s="334"/>
      <c r="G131" s="334"/>
      <c r="H131" s="148"/>
      <c r="I131" s="148"/>
      <c r="J131" s="148"/>
      <c r="M131" s="203"/>
      <c r="N131" s="203"/>
      <c r="O131" s="203"/>
      <c r="P131" s="203"/>
      <c r="Q131" s="203"/>
      <c r="R131" s="203"/>
      <c r="S131" s="203"/>
      <c r="T131" s="203"/>
      <c r="U131" s="203"/>
    </row>
    <row r="132" spans="1:21" s="61" customFormat="1" ht="16.5" customHeight="1" x14ac:dyDescent="0.25">
      <c r="A132" s="57"/>
      <c r="B132" s="141"/>
      <c r="C132" s="59"/>
      <c r="D132" s="59"/>
      <c r="E132" s="59"/>
      <c r="F132" s="59"/>
      <c r="G132" s="59"/>
      <c r="H132" s="60"/>
      <c r="I132" s="59"/>
      <c r="J132" s="59"/>
      <c r="M132" s="203"/>
      <c r="N132" s="203"/>
      <c r="O132" s="203"/>
      <c r="P132" s="203"/>
      <c r="Q132" s="203"/>
      <c r="R132" s="203"/>
      <c r="S132" s="203"/>
      <c r="T132" s="203"/>
      <c r="U132" s="203"/>
    </row>
    <row r="133" spans="1:21" s="61" customFormat="1" ht="16.5" customHeight="1" x14ac:dyDescent="0.25">
      <c r="A133" s="57"/>
      <c r="B133" s="141"/>
      <c r="C133" s="59"/>
      <c r="D133" s="59"/>
      <c r="E133" s="59"/>
      <c r="F133" s="59"/>
      <c r="G133" s="59"/>
      <c r="H133" s="60"/>
      <c r="I133" s="59"/>
      <c r="J133" s="59"/>
      <c r="M133" s="203"/>
      <c r="N133" s="203"/>
      <c r="O133" s="203"/>
      <c r="P133" s="203"/>
      <c r="Q133" s="203"/>
      <c r="R133" s="203"/>
      <c r="S133" s="203"/>
      <c r="T133" s="203"/>
      <c r="U133" s="203"/>
    </row>
    <row r="134" spans="1:21" s="61" customFormat="1" ht="16.5" customHeight="1" x14ac:dyDescent="0.25">
      <c r="A134" s="57"/>
      <c r="B134" s="141"/>
      <c r="C134" s="59"/>
      <c r="D134" s="59"/>
      <c r="E134" s="59"/>
      <c r="F134" s="59"/>
      <c r="G134" s="59"/>
      <c r="H134" s="60"/>
      <c r="I134" s="59"/>
      <c r="J134" s="59"/>
      <c r="M134" s="203"/>
      <c r="N134" s="203"/>
      <c r="O134" s="203"/>
      <c r="P134" s="203"/>
      <c r="Q134" s="203"/>
      <c r="R134" s="203"/>
      <c r="S134" s="203"/>
      <c r="T134" s="203"/>
      <c r="U134" s="203"/>
    </row>
    <row r="135" spans="1:21" s="61" customFormat="1" ht="16.5" customHeight="1" x14ac:dyDescent="0.25">
      <c r="A135" s="57"/>
      <c r="B135" s="141"/>
      <c r="C135" s="59"/>
      <c r="D135" s="59"/>
      <c r="E135" s="59"/>
      <c r="F135" s="59"/>
      <c r="G135" s="59"/>
      <c r="H135" s="60"/>
      <c r="I135" s="59"/>
      <c r="J135" s="59"/>
      <c r="M135" s="203"/>
      <c r="N135" s="203"/>
      <c r="O135" s="203"/>
      <c r="P135" s="203"/>
      <c r="Q135" s="203"/>
      <c r="R135" s="203"/>
      <c r="S135" s="203"/>
      <c r="T135" s="203"/>
      <c r="U135" s="203"/>
    </row>
    <row r="136" spans="1:21" s="61" customFormat="1" ht="16.5" customHeight="1" x14ac:dyDescent="0.25">
      <c r="A136" s="57"/>
      <c r="B136" s="141"/>
      <c r="C136" s="59"/>
      <c r="D136" s="59"/>
      <c r="E136" s="59"/>
      <c r="F136" s="59"/>
      <c r="G136" s="59"/>
      <c r="H136" s="60"/>
      <c r="I136" s="59"/>
      <c r="J136" s="59"/>
      <c r="M136" s="203"/>
      <c r="N136" s="203"/>
      <c r="O136" s="203" t="s">
        <v>643</v>
      </c>
      <c r="P136" s="203"/>
      <c r="Q136" s="203"/>
      <c r="R136" s="203"/>
      <c r="S136" s="203"/>
      <c r="T136" s="203"/>
      <c r="U136" s="203"/>
    </row>
    <row r="137" spans="1:21" s="61" customFormat="1" ht="16.5" customHeight="1" x14ac:dyDescent="0.25">
      <c r="A137" s="57"/>
      <c r="B137" s="141"/>
      <c r="C137" s="59"/>
      <c r="D137" s="59"/>
      <c r="E137" s="59"/>
      <c r="F137" s="59"/>
      <c r="G137" s="59"/>
      <c r="H137" s="60"/>
      <c r="I137" s="59"/>
      <c r="J137" s="59"/>
      <c r="M137" s="203"/>
      <c r="N137" s="203"/>
      <c r="O137" s="203">
        <v>1986</v>
      </c>
      <c r="P137" s="203"/>
      <c r="Q137" s="203"/>
      <c r="R137" s="203"/>
      <c r="S137" s="203"/>
      <c r="T137" s="203"/>
      <c r="U137" s="203"/>
    </row>
    <row r="138" spans="1:21" s="61" customFormat="1" ht="16.5" customHeight="1" x14ac:dyDescent="0.25">
      <c r="A138" s="57"/>
      <c r="B138" s="141"/>
      <c r="C138" s="59"/>
      <c r="D138" s="59"/>
      <c r="E138" s="59"/>
      <c r="F138" s="59"/>
      <c r="G138" s="59"/>
      <c r="H138" s="60"/>
      <c r="I138" s="59"/>
      <c r="J138" s="59"/>
      <c r="M138" s="203"/>
      <c r="N138" s="203"/>
      <c r="O138" s="203">
        <v>1987</v>
      </c>
      <c r="P138" s="203"/>
      <c r="Q138" s="203"/>
      <c r="R138" s="203"/>
      <c r="S138" s="203"/>
      <c r="T138" s="203"/>
      <c r="U138" s="203"/>
    </row>
    <row r="139" spans="1:21" s="61" customFormat="1" ht="16.5" customHeight="1" x14ac:dyDescent="0.25">
      <c r="A139" s="57"/>
      <c r="B139" s="141"/>
      <c r="C139" s="59"/>
      <c r="D139" s="59"/>
      <c r="E139" s="59"/>
      <c r="F139" s="59"/>
      <c r="G139" s="59"/>
      <c r="H139" s="60"/>
      <c r="I139" s="59"/>
      <c r="J139" s="59"/>
      <c r="M139" s="203"/>
      <c r="N139" s="203"/>
      <c r="O139" s="203">
        <v>1988</v>
      </c>
      <c r="P139" s="203"/>
      <c r="Q139" s="203"/>
      <c r="R139" s="203"/>
      <c r="S139" s="203"/>
      <c r="T139" s="203"/>
      <c r="U139" s="203"/>
    </row>
    <row r="140" spans="1:21" s="61" customFormat="1" ht="16.5" customHeight="1" x14ac:dyDescent="0.25">
      <c r="A140" s="57"/>
      <c r="B140" s="141"/>
      <c r="C140" s="59"/>
      <c r="D140" s="59"/>
      <c r="E140" s="59"/>
      <c r="F140" s="59"/>
      <c r="G140" s="59"/>
      <c r="H140" s="60"/>
      <c r="I140" s="59"/>
      <c r="J140" s="59"/>
      <c r="M140" s="203"/>
      <c r="N140" s="203"/>
      <c r="O140" s="203">
        <v>1989</v>
      </c>
      <c r="P140" s="203"/>
      <c r="Q140" s="203"/>
      <c r="R140" s="203"/>
      <c r="S140" s="203"/>
      <c r="T140" s="203"/>
      <c r="U140" s="203"/>
    </row>
    <row r="141" spans="1:21" s="61" customFormat="1" ht="16.5" customHeight="1" x14ac:dyDescent="0.25">
      <c r="A141" s="57"/>
      <c r="B141" s="141"/>
      <c r="C141" s="59"/>
      <c r="D141" s="59"/>
      <c r="E141" s="59"/>
      <c r="F141" s="59"/>
      <c r="G141" s="59"/>
      <c r="H141" s="60"/>
      <c r="I141" s="59"/>
      <c r="J141" s="59"/>
      <c r="M141" s="203"/>
      <c r="N141" s="203"/>
      <c r="O141" s="203">
        <v>1990</v>
      </c>
      <c r="P141" s="203"/>
      <c r="Q141" s="203"/>
      <c r="R141" s="203"/>
      <c r="S141" s="203"/>
      <c r="T141" s="203"/>
      <c r="U141" s="203"/>
    </row>
    <row r="142" spans="1:21" s="61" customFormat="1" ht="16.5" customHeight="1" x14ac:dyDescent="0.25">
      <c r="J142" s="59"/>
      <c r="M142" s="203"/>
      <c r="N142" s="203"/>
      <c r="O142" s="203">
        <v>1991</v>
      </c>
      <c r="P142" s="203"/>
      <c r="Q142" s="203"/>
      <c r="R142" s="203"/>
      <c r="S142" s="203"/>
      <c r="T142" s="203"/>
      <c r="U142" s="203"/>
    </row>
    <row r="143" spans="1:21" x14ac:dyDescent="0.25">
      <c r="O143" s="203">
        <v>1992</v>
      </c>
    </row>
    <row r="144" spans="1:21" ht="15" customHeight="1" x14ac:dyDescent="0.25">
      <c r="A144" s="68"/>
      <c r="B144" s="136"/>
      <c r="C144" s="136"/>
      <c r="D144" s="136"/>
      <c r="E144" s="136"/>
      <c r="F144" s="136"/>
      <c r="G144" s="136"/>
      <c r="H144" s="136"/>
      <c r="I144" s="136"/>
      <c r="O144" s="203">
        <v>1993</v>
      </c>
    </row>
    <row r="145" spans="1:15" x14ac:dyDescent="0.25">
      <c r="A145" s="136"/>
      <c r="B145" s="136"/>
      <c r="C145" s="136"/>
      <c r="D145" s="136"/>
      <c r="E145" s="136"/>
      <c r="F145" s="136"/>
      <c r="G145" s="136"/>
      <c r="H145" s="136"/>
      <c r="I145" s="136"/>
      <c r="O145" s="203">
        <v>1994</v>
      </c>
    </row>
    <row r="146" spans="1:15" x14ac:dyDescent="0.25">
      <c r="A146" s="136"/>
      <c r="B146" s="136"/>
      <c r="C146" s="136"/>
      <c r="D146" s="136"/>
      <c r="E146" s="136"/>
      <c r="F146" s="136"/>
      <c r="G146" s="136"/>
      <c r="H146" s="136"/>
      <c r="I146" s="136"/>
      <c r="O146" s="203">
        <v>1995</v>
      </c>
    </row>
    <row r="147" spans="1:15" x14ac:dyDescent="0.25">
      <c r="A147" s="140"/>
      <c r="B147" s="140"/>
      <c r="C147" s="140"/>
      <c r="D147" s="140"/>
      <c r="E147" s="140"/>
      <c r="F147" s="140"/>
      <c r="G147" s="140"/>
      <c r="H147" s="140"/>
      <c r="I147" s="140"/>
      <c r="J147" s="140"/>
      <c r="O147" s="203">
        <v>1996</v>
      </c>
    </row>
    <row r="148" spans="1:15" s="140" customFormat="1" ht="28.5" customHeight="1" x14ac:dyDescent="0.25">
      <c r="A148" s="67"/>
      <c r="B148" s="63"/>
      <c r="C148" s="63"/>
      <c r="D148" s="63"/>
      <c r="E148" s="63"/>
      <c r="F148" s="63"/>
      <c r="G148" s="63"/>
      <c r="H148" s="63"/>
      <c r="I148" s="63"/>
      <c r="J148" s="63"/>
      <c r="O148" s="203">
        <v>1997</v>
      </c>
    </row>
    <row r="149" spans="1:15" x14ac:dyDescent="0.25">
      <c r="O149" s="63">
        <v>1998</v>
      </c>
    </row>
    <row r="150" spans="1:15" x14ac:dyDescent="0.25">
      <c r="O150" s="203">
        <v>1999</v>
      </c>
    </row>
    <row r="151" spans="1:15" x14ac:dyDescent="0.25">
      <c r="O151" s="63">
        <v>2000</v>
      </c>
    </row>
    <row r="152" spans="1:15" x14ac:dyDescent="0.25">
      <c r="O152" s="203">
        <v>2001</v>
      </c>
    </row>
    <row r="153" spans="1:15" x14ac:dyDescent="0.25">
      <c r="O153" s="63">
        <v>2006</v>
      </c>
    </row>
    <row r="154" spans="1:15" x14ac:dyDescent="0.25">
      <c r="O154" s="63">
        <v>2007</v>
      </c>
    </row>
    <row r="155" spans="1:15" x14ac:dyDescent="0.25">
      <c r="O155" s="63">
        <v>2008</v>
      </c>
    </row>
    <row r="156" spans="1:15" x14ac:dyDescent="0.25">
      <c r="O156" s="63">
        <v>2009</v>
      </c>
    </row>
    <row r="157" spans="1:15" x14ac:dyDescent="0.25">
      <c r="O157" s="63">
        <v>2010</v>
      </c>
    </row>
    <row r="158" spans="1:15" x14ac:dyDescent="0.25">
      <c r="O158" s="63">
        <v>2011</v>
      </c>
    </row>
    <row r="159" spans="1:15" x14ac:dyDescent="0.25">
      <c r="O159" s="63">
        <v>2012</v>
      </c>
    </row>
    <row r="160" spans="1:15" x14ac:dyDescent="0.25">
      <c r="O160" s="63">
        <v>2013</v>
      </c>
    </row>
    <row r="161" spans="15:15" x14ac:dyDescent="0.25">
      <c r="O161" s="63">
        <v>2014</v>
      </c>
    </row>
    <row r="162" spans="15:15" x14ac:dyDescent="0.25">
      <c r="O162" s="63">
        <v>2015</v>
      </c>
    </row>
    <row r="163" spans="15:15" x14ac:dyDescent="0.25">
      <c r="O163" s="63">
        <v>2016</v>
      </c>
    </row>
    <row r="164" spans="15:15" x14ac:dyDescent="0.25">
      <c r="O164" s="63">
        <v>2017</v>
      </c>
    </row>
    <row r="165" spans="15:15" x14ac:dyDescent="0.25">
      <c r="O165" s="63">
        <v>2018</v>
      </c>
    </row>
    <row r="166" spans="15:15" x14ac:dyDescent="0.25">
      <c r="O166" s="63">
        <v>2019</v>
      </c>
    </row>
    <row r="167" spans="15:15" x14ac:dyDescent="0.25">
      <c r="O167" s="63">
        <v>2020</v>
      </c>
    </row>
    <row r="168" spans="15:15" x14ac:dyDescent="0.25">
      <c r="O168" s="63">
        <v>2021</v>
      </c>
    </row>
    <row r="169" spans="15:15" x14ac:dyDescent="0.25">
      <c r="O169" s="63">
        <v>2022</v>
      </c>
    </row>
    <row r="170" spans="15:15" x14ac:dyDescent="0.25">
      <c r="O170" s="63">
        <v>2023</v>
      </c>
    </row>
    <row r="171" spans="15:15" x14ac:dyDescent="0.25">
      <c r="O171" s="63">
        <v>2024</v>
      </c>
    </row>
    <row r="178" spans="1:9" x14ac:dyDescent="0.25">
      <c r="A178" s="68"/>
    </row>
    <row r="180" spans="1:9" ht="26.45" customHeight="1" x14ac:dyDescent="0.25"/>
    <row r="181" spans="1:9" ht="6" customHeight="1" x14ac:dyDescent="0.25">
      <c r="A181" s="63"/>
      <c r="B181" s="141"/>
      <c r="C181" s="59"/>
      <c r="D181" s="59"/>
      <c r="E181" s="59"/>
      <c r="F181" s="59"/>
      <c r="G181" s="59"/>
      <c r="H181" s="60"/>
      <c r="I181" s="59"/>
    </row>
    <row r="182" spans="1:9" x14ac:dyDescent="0.25">
      <c r="A182" s="88" t="s">
        <v>719</v>
      </c>
    </row>
    <row r="183" spans="1:9" x14ac:dyDescent="0.25">
      <c r="A183" s="334" t="s">
        <v>673</v>
      </c>
      <c r="B183" s="334"/>
      <c r="C183" s="334"/>
      <c r="D183" s="334"/>
      <c r="E183" s="334"/>
      <c r="F183" s="334"/>
      <c r="G183" s="334"/>
      <c r="H183" s="334"/>
      <c r="I183" s="334"/>
    </row>
  </sheetData>
  <mergeCells count="9">
    <mergeCell ref="A183:I183"/>
    <mergeCell ref="C3:C5"/>
    <mergeCell ref="D3:D5"/>
    <mergeCell ref="E3:E5"/>
    <mergeCell ref="F3:F5"/>
    <mergeCell ref="G3:G5"/>
    <mergeCell ref="A3:A5"/>
    <mergeCell ref="B3:B5"/>
    <mergeCell ref="A131:G131"/>
  </mergeCells>
  <conditionalFormatting sqref="C36:F38">
    <cfRule type="cellIs" dxfId="7" priority="109" stopIfTrue="1" operator="equal">
      <formula>"x"</formula>
    </cfRule>
  </conditionalFormatting>
  <conditionalFormatting sqref="C39:G50">
    <cfRule type="cellIs" dxfId="6" priority="93" stopIfTrue="1" operator="equal">
      <formula>"x"</formula>
    </cfRule>
  </conditionalFormatting>
  <conditionalFormatting sqref="D52:G63">
    <cfRule type="cellIs" dxfId="5" priority="92" stopIfTrue="1" operator="equal">
      <formula>"x"</formula>
    </cfRule>
  </conditionalFormatting>
  <conditionalFormatting sqref="D65:G76">
    <cfRule type="cellIs" dxfId="4" priority="91" stopIfTrue="1" operator="equal">
      <formula>"x"</formula>
    </cfRule>
  </conditionalFormatting>
  <conditionalFormatting sqref="D78:G89">
    <cfRule type="cellIs" dxfId="3" priority="49" stopIfTrue="1" operator="equal">
      <formula>"x"</formula>
    </cfRule>
  </conditionalFormatting>
  <conditionalFormatting sqref="D91:G102">
    <cfRule type="cellIs" dxfId="2" priority="45" stopIfTrue="1" operator="equal">
      <formula>"x"</formula>
    </cfRule>
  </conditionalFormatting>
  <conditionalFormatting sqref="D104:G115">
    <cfRule type="cellIs" dxfId="1" priority="23" stopIfTrue="1" operator="equal">
      <formula>"x"</formula>
    </cfRule>
  </conditionalFormatting>
  <conditionalFormatting sqref="D117:G125">
    <cfRule type="cellIs" dxfId="0" priority="1" stopIfTrue="1" operator="equal">
      <formula>"x"</formula>
    </cfRule>
  </conditionalFormatting>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rowBreaks count="1" manualBreakCount="1">
    <brk id="131" max="6"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8"/>
  <sheetViews>
    <sheetView showGridLines="0" view="pageLayout" topLeftCell="A3" zoomScaleNormal="100" zoomScaleSheetLayoutView="100" workbookViewId="0">
      <selection activeCell="K40" sqref="K40"/>
    </sheetView>
  </sheetViews>
  <sheetFormatPr baseColWidth="10" defaultColWidth="10.85546875" defaultRowHeight="12.75" customHeight="1" x14ac:dyDescent="0.3"/>
  <cols>
    <col min="1" max="1" width="5.28515625" style="1" customWidth="1"/>
    <col min="2" max="2" width="5" style="1" customWidth="1"/>
    <col min="3" max="3" width="3.28515625" style="1" customWidth="1"/>
    <col min="4" max="4" width="15" style="1" customWidth="1"/>
    <col min="5" max="5" width="10.85546875" style="1"/>
    <col min="6" max="6" width="7.85546875" style="1" customWidth="1"/>
    <col min="7" max="7" width="9.7109375" style="1" customWidth="1"/>
    <col min="8" max="8" width="22.85546875" style="1" customWidth="1"/>
    <col min="9" max="9" width="4.42578125" style="1" customWidth="1"/>
    <col min="10" max="10" width="10.85546875" style="1" customWidth="1"/>
    <col min="11" max="16384" width="10.85546875" style="1"/>
  </cols>
  <sheetData>
    <row r="1" spans="1:14" s="10" customFormat="1" ht="22.15" customHeight="1" x14ac:dyDescent="0.3">
      <c r="A1" s="15" t="str">
        <f>CONCATENATE(Inhalt_K1!C35)</f>
        <v>Glossar</v>
      </c>
      <c r="F1" s="12"/>
      <c r="G1" s="12"/>
      <c r="H1" s="12"/>
      <c r="I1" s="12"/>
      <c r="J1" s="12"/>
      <c r="K1" s="12"/>
      <c r="L1" s="12"/>
      <c r="M1" s="12"/>
      <c r="N1" s="12"/>
    </row>
    <row r="2" spans="1:14" s="12" customFormat="1" ht="6.75" customHeight="1" x14ac:dyDescent="0.25">
      <c r="A2" s="10"/>
      <c r="B2" s="10"/>
      <c r="C2" s="10"/>
      <c r="D2" s="10"/>
      <c r="E2" s="10"/>
    </row>
    <row r="3" spans="1:14" s="3" customFormat="1" ht="81.75" customHeight="1" x14ac:dyDescent="0.3">
      <c r="A3" s="358" t="s">
        <v>696</v>
      </c>
      <c r="B3" s="359"/>
      <c r="C3" s="359"/>
      <c r="D3" s="359"/>
      <c r="E3" s="359"/>
      <c r="F3" s="359"/>
      <c r="G3" s="359"/>
      <c r="H3" s="359"/>
      <c r="I3" s="359"/>
    </row>
    <row r="4" spans="1:14" s="3" customFormat="1" ht="86.25" customHeight="1" x14ac:dyDescent="0.3">
      <c r="A4" s="360" t="s">
        <v>707</v>
      </c>
      <c r="B4" s="360"/>
      <c r="C4" s="360"/>
      <c r="D4" s="360"/>
      <c r="E4" s="360"/>
      <c r="F4" s="360"/>
      <c r="G4" s="360"/>
      <c r="H4" s="360"/>
      <c r="I4" s="360"/>
    </row>
    <row r="5" spans="1:14" s="3" customFormat="1" ht="30.75" customHeight="1" x14ac:dyDescent="0.3">
      <c r="A5" s="360" t="s">
        <v>672</v>
      </c>
      <c r="B5" s="361"/>
      <c r="C5" s="361"/>
      <c r="D5" s="361"/>
      <c r="E5" s="361"/>
      <c r="F5" s="361"/>
      <c r="G5" s="361"/>
      <c r="H5" s="361"/>
      <c r="I5" s="361"/>
    </row>
    <row r="6" spans="1:14" s="3" customFormat="1" ht="74.25" customHeight="1" x14ac:dyDescent="0.3">
      <c r="A6" s="362" t="s">
        <v>708</v>
      </c>
      <c r="B6" s="362"/>
      <c r="C6" s="362"/>
      <c r="D6" s="362"/>
      <c r="E6" s="362"/>
      <c r="F6" s="362"/>
      <c r="G6" s="362"/>
      <c r="H6" s="362"/>
      <c r="I6" s="362"/>
    </row>
    <row r="7" spans="1:14" s="3" customFormat="1" ht="46.5" customHeight="1" x14ac:dyDescent="0.3">
      <c r="A7" s="360" t="s">
        <v>671</v>
      </c>
      <c r="B7" s="360"/>
      <c r="C7" s="360"/>
      <c r="D7" s="360"/>
      <c r="E7" s="360"/>
      <c r="F7" s="360"/>
      <c r="G7" s="360"/>
      <c r="H7" s="360"/>
      <c r="I7" s="360"/>
    </row>
    <row r="8" spans="1:14" s="3" customFormat="1" ht="72" customHeight="1" x14ac:dyDescent="0.3">
      <c r="A8" s="360" t="s">
        <v>670</v>
      </c>
      <c r="B8" s="360"/>
      <c r="C8" s="360"/>
      <c r="D8" s="360"/>
      <c r="E8" s="360"/>
      <c r="F8" s="360"/>
      <c r="G8" s="360"/>
      <c r="H8" s="360"/>
      <c r="I8" s="360"/>
    </row>
    <row r="9" spans="1:14" s="3" customFormat="1" ht="30.75" customHeight="1" x14ac:dyDescent="0.3">
      <c r="A9" s="360" t="s">
        <v>669</v>
      </c>
      <c r="B9" s="360"/>
      <c r="C9" s="360"/>
      <c r="D9" s="360"/>
      <c r="E9" s="360"/>
      <c r="F9" s="360"/>
      <c r="G9" s="360"/>
      <c r="H9" s="360"/>
      <c r="I9" s="360"/>
    </row>
    <row r="10" spans="1:14" s="3" customFormat="1" ht="28.5" customHeight="1" x14ac:dyDescent="0.3">
      <c r="A10" s="360" t="s">
        <v>667</v>
      </c>
      <c r="B10" s="360"/>
      <c r="C10" s="360"/>
      <c r="D10" s="360"/>
      <c r="E10" s="360"/>
      <c r="F10" s="360"/>
      <c r="G10" s="360"/>
      <c r="H10" s="360"/>
      <c r="I10" s="360"/>
    </row>
    <row r="11" spans="1:14" s="3" customFormat="1" ht="73.5" customHeight="1" x14ac:dyDescent="0.3">
      <c r="A11" s="362" t="s">
        <v>695</v>
      </c>
      <c r="B11" s="363"/>
      <c r="C11" s="363"/>
      <c r="D11" s="363"/>
      <c r="E11" s="363"/>
      <c r="F11" s="363"/>
      <c r="G11" s="363"/>
      <c r="H11" s="363"/>
      <c r="I11" s="363"/>
    </row>
    <row r="12" spans="1:14" s="3" customFormat="1" ht="100.5" customHeight="1" x14ac:dyDescent="0.3">
      <c r="A12" s="360" t="s">
        <v>694</v>
      </c>
      <c r="B12" s="360"/>
      <c r="C12" s="360"/>
      <c r="D12" s="360"/>
      <c r="E12" s="360"/>
      <c r="F12" s="360"/>
      <c r="G12" s="360"/>
      <c r="H12" s="360"/>
      <c r="I12" s="360"/>
    </row>
    <row r="13" spans="1:14" s="3" customFormat="1" ht="30" customHeight="1" x14ac:dyDescent="0.3">
      <c r="A13" s="364" t="s">
        <v>668</v>
      </c>
      <c r="B13" s="364"/>
      <c r="C13" s="364"/>
      <c r="D13" s="364"/>
      <c r="E13" s="364"/>
      <c r="F13" s="364"/>
      <c r="G13" s="364"/>
      <c r="H13" s="364"/>
      <c r="I13" s="364"/>
    </row>
    <row r="14" spans="1:14" s="3" customFormat="1" ht="50.25" customHeight="1" x14ac:dyDescent="0.3">
      <c r="A14" s="358" t="s">
        <v>666</v>
      </c>
      <c r="B14" s="365"/>
      <c r="C14" s="365"/>
      <c r="D14" s="365"/>
      <c r="E14" s="365"/>
      <c r="F14" s="365"/>
      <c r="G14" s="365"/>
      <c r="H14" s="365"/>
      <c r="I14" s="365"/>
    </row>
    <row r="15" spans="1:14" s="3" customFormat="1" ht="88.5" customHeight="1" x14ac:dyDescent="0.3">
      <c r="A15" s="362" t="s">
        <v>709</v>
      </c>
      <c r="B15" s="362"/>
      <c r="C15" s="362"/>
      <c r="D15" s="362"/>
      <c r="E15" s="362"/>
      <c r="F15" s="362"/>
      <c r="G15" s="362"/>
      <c r="H15" s="362"/>
      <c r="I15" s="362"/>
    </row>
    <row r="16" spans="1:14" s="3" customFormat="1" ht="24.95" customHeight="1" x14ac:dyDescent="0.3">
      <c r="A16" s="366"/>
      <c r="B16" s="367"/>
      <c r="C16" s="367"/>
      <c r="D16" s="367"/>
      <c r="E16" s="367"/>
      <c r="F16" s="367"/>
      <c r="G16" s="367"/>
      <c r="H16" s="367"/>
      <c r="I16" s="367"/>
    </row>
    <row r="17" spans="1:9" s="3" customFormat="1" ht="24.75" customHeight="1" x14ac:dyDescent="0.3">
      <c r="A17" s="130"/>
      <c r="B17" s="132"/>
      <c r="C17" s="130"/>
      <c r="D17" s="130"/>
      <c r="E17" s="130"/>
      <c r="F17" s="130"/>
      <c r="G17" s="130"/>
      <c r="H17" s="130"/>
      <c r="I17" s="131"/>
    </row>
    <row r="18" spans="1:9" s="3" customFormat="1" ht="24.95" customHeight="1" x14ac:dyDescent="0.3">
      <c r="A18" s="357"/>
      <c r="B18" s="357"/>
      <c r="C18" s="357"/>
      <c r="D18" s="357"/>
      <c r="E18" s="357"/>
      <c r="F18" s="357"/>
      <c r="G18" s="357"/>
      <c r="H18" s="357"/>
      <c r="I18" s="357"/>
    </row>
    <row r="19" spans="1:9" s="3" customFormat="1" ht="24.75" customHeight="1" x14ac:dyDescent="0.3">
      <c r="A19" s="130"/>
      <c r="B19" s="132"/>
      <c r="C19" s="130"/>
      <c r="D19" s="130"/>
      <c r="E19" s="130"/>
      <c r="F19" s="130"/>
      <c r="G19" s="130"/>
      <c r="H19" s="130"/>
      <c r="I19" s="131"/>
    </row>
    <row r="20" spans="1:9" s="3" customFormat="1" ht="24.95" customHeight="1" x14ac:dyDescent="0.3">
      <c r="A20" s="130"/>
      <c r="B20" s="132"/>
      <c r="C20" s="130"/>
      <c r="D20" s="130"/>
      <c r="E20" s="130"/>
      <c r="F20" s="130"/>
      <c r="G20" s="130"/>
      <c r="H20" s="130"/>
      <c r="I20" s="131"/>
    </row>
    <row r="21" spans="1:9" s="3" customFormat="1" ht="24.95" customHeight="1" x14ac:dyDescent="0.3">
      <c r="A21" s="130"/>
      <c r="B21" s="130"/>
      <c r="C21" s="130"/>
      <c r="D21" s="130"/>
      <c r="E21" s="130"/>
      <c r="F21" s="130"/>
      <c r="G21" s="130"/>
      <c r="H21" s="130"/>
      <c r="I21" s="131"/>
    </row>
    <row r="22" spans="1:9" s="3" customFormat="1" ht="22.5" customHeight="1" x14ac:dyDescent="0.3">
      <c r="A22" s="2"/>
      <c r="B22" s="2"/>
      <c r="C22" s="2"/>
      <c r="D22" s="2"/>
      <c r="E22" s="2"/>
      <c r="F22" s="2"/>
      <c r="G22" s="2"/>
      <c r="H22" s="2"/>
      <c r="I22" s="5"/>
    </row>
    <row r="23" spans="1:9" s="2" customFormat="1" ht="24.95" customHeight="1" x14ac:dyDescent="0.35">
      <c r="B23" s="4"/>
      <c r="I23" s="5"/>
    </row>
    <row r="24" spans="1:9" s="2" customFormat="1" ht="4.5" customHeight="1" x14ac:dyDescent="0.3">
      <c r="B24" s="6"/>
      <c r="I24" s="5"/>
    </row>
    <row r="25" spans="1:9" s="3" customFormat="1" ht="24.95" customHeight="1" x14ac:dyDescent="0.3">
      <c r="A25" s="2"/>
      <c r="B25" s="7"/>
      <c r="C25" s="2"/>
      <c r="D25" s="2"/>
      <c r="E25" s="2"/>
      <c r="F25" s="2"/>
      <c r="G25" s="2"/>
      <c r="H25" s="2"/>
      <c r="I25" s="5"/>
    </row>
    <row r="26" spans="1:9" s="3" customFormat="1" ht="24.95" customHeight="1" x14ac:dyDescent="0.3">
      <c r="A26" s="2"/>
      <c r="B26" s="7"/>
      <c r="C26" s="2"/>
      <c r="D26" s="2"/>
      <c r="E26" s="2"/>
      <c r="F26" s="2"/>
      <c r="G26" s="2"/>
      <c r="H26" s="2"/>
      <c r="I26" s="5"/>
    </row>
    <row r="27" spans="1:9" s="3" customFormat="1" ht="24.95" customHeight="1" x14ac:dyDescent="0.3">
      <c r="A27" s="2"/>
      <c r="B27" s="7"/>
      <c r="C27" s="2"/>
      <c r="D27" s="2"/>
      <c r="E27" s="2"/>
      <c r="F27" s="2"/>
      <c r="G27" s="2"/>
      <c r="H27" s="2"/>
      <c r="I27" s="5"/>
    </row>
    <row r="28" spans="1:9" s="3" customFormat="1" ht="24.95" customHeight="1" x14ac:dyDescent="0.3">
      <c r="A28" s="2"/>
      <c r="B28" s="7"/>
      <c r="C28" s="2"/>
      <c r="D28" s="2"/>
      <c r="E28" s="2"/>
      <c r="F28" s="2"/>
      <c r="G28" s="2"/>
      <c r="H28" s="2"/>
      <c r="I28" s="5"/>
    </row>
    <row r="29" spans="1:9" s="3" customFormat="1" ht="24.95" customHeight="1" x14ac:dyDescent="0.3">
      <c r="A29" s="2"/>
      <c r="B29" s="7"/>
      <c r="C29" s="2"/>
      <c r="D29" s="2"/>
      <c r="E29" s="2"/>
      <c r="F29" s="2"/>
      <c r="G29" s="2"/>
      <c r="H29" s="2"/>
      <c r="I29" s="5"/>
    </row>
    <row r="30" spans="1:9" s="3" customFormat="1" ht="24.95" customHeight="1" x14ac:dyDescent="0.3">
      <c r="A30" s="2"/>
      <c r="B30" s="7"/>
      <c r="C30" s="2"/>
      <c r="D30" s="2"/>
      <c r="E30" s="2"/>
      <c r="F30" s="2"/>
      <c r="G30" s="2"/>
      <c r="H30" s="2"/>
      <c r="I30" s="5"/>
    </row>
    <row r="31" spans="1:9" s="3" customFormat="1" ht="24.95" customHeight="1" x14ac:dyDescent="0.3">
      <c r="A31" s="2"/>
      <c r="B31" s="7"/>
      <c r="C31" s="2"/>
      <c r="D31" s="2"/>
      <c r="E31" s="2"/>
      <c r="F31" s="2"/>
      <c r="G31" s="2"/>
      <c r="H31" s="2"/>
      <c r="I31" s="5"/>
    </row>
    <row r="32" spans="1:9" s="3" customFormat="1" ht="20.25" customHeight="1" x14ac:dyDescent="0.3">
      <c r="A32" s="2"/>
      <c r="B32" s="7"/>
      <c r="C32" s="2"/>
      <c r="D32" s="2"/>
      <c r="E32" s="2"/>
      <c r="F32" s="2"/>
      <c r="G32" s="2"/>
      <c r="H32" s="2"/>
      <c r="I32" s="5"/>
    </row>
    <row r="33" spans="2:9" s="2" customFormat="1" ht="24.95" customHeight="1" x14ac:dyDescent="0.35">
      <c r="B33" s="4"/>
      <c r="I33" s="5"/>
    </row>
    <row r="34" spans="2:9" s="2" customFormat="1" ht="7.5" customHeight="1" x14ac:dyDescent="0.3">
      <c r="B34" s="6"/>
      <c r="I34" s="5"/>
    </row>
    <row r="35" spans="2:9" s="2" customFormat="1" ht="24.95" customHeight="1" x14ac:dyDescent="0.3">
      <c r="B35" s="7"/>
      <c r="I35" s="5"/>
    </row>
    <row r="36" spans="2:9" s="2" customFormat="1" ht="24.95" customHeight="1" x14ac:dyDescent="0.3">
      <c r="B36" s="7"/>
      <c r="I36" s="5"/>
    </row>
    <row r="37" spans="2:9" s="2" customFormat="1" ht="24.95" customHeight="1" x14ac:dyDescent="0.3">
      <c r="B37" s="7"/>
      <c r="I37" s="5"/>
    </row>
    <row r="38" spans="2:9" s="2" customFormat="1" ht="24.95" customHeight="1" x14ac:dyDescent="0.3">
      <c r="B38" s="7"/>
      <c r="I38" s="5"/>
    </row>
    <row r="39" spans="2:9" s="2" customFormat="1" ht="24.95" customHeight="1" x14ac:dyDescent="0.3">
      <c r="B39" s="7"/>
      <c r="I39" s="5"/>
    </row>
    <row r="40" spans="2:9" s="2" customFormat="1" ht="24.95" customHeight="1" x14ac:dyDescent="0.3">
      <c r="B40" s="7"/>
      <c r="I40" s="5"/>
    </row>
    <row r="41" spans="2:9" s="2" customFormat="1" ht="24.95" customHeight="1" x14ac:dyDescent="0.3">
      <c r="B41" s="7"/>
      <c r="I41" s="5"/>
    </row>
    <row r="42" spans="2:9" s="2" customFormat="1" ht="24.95" customHeight="1" x14ac:dyDescent="0.3">
      <c r="B42" s="7"/>
      <c r="I42" s="5"/>
    </row>
    <row r="43" spans="2:9" ht="24.95" customHeight="1" x14ac:dyDescent="0.3">
      <c r="B43" s="7"/>
      <c r="I43" s="5"/>
    </row>
    <row r="44" spans="2:9" ht="24.95" customHeight="1" x14ac:dyDescent="0.3">
      <c r="B44" s="7"/>
      <c r="I44" s="5"/>
    </row>
    <row r="45" spans="2:9" ht="24.95" customHeight="1" x14ac:dyDescent="0.3">
      <c r="B45" s="7"/>
      <c r="I45" s="5"/>
    </row>
    <row r="46" spans="2:9" ht="24.95" customHeight="1" x14ac:dyDescent="0.3">
      <c r="B46" s="7"/>
      <c r="I46" s="5"/>
    </row>
    <row r="47" spans="2:9" ht="24.95" customHeight="1" x14ac:dyDescent="0.3">
      <c r="B47" s="7"/>
      <c r="I47" s="5"/>
    </row>
    <row r="48" spans="2:9" ht="24.75" customHeight="1" x14ac:dyDescent="0.3">
      <c r="B48" s="7"/>
      <c r="I48" s="5"/>
    </row>
  </sheetData>
  <sortState ref="A3:I15">
    <sortCondition ref="A3"/>
  </sortState>
  <mergeCells count="15">
    <mergeCell ref="A18:I18"/>
    <mergeCell ref="A3:I3"/>
    <mergeCell ref="A4:I4"/>
    <mergeCell ref="A5:I5"/>
    <mergeCell ref="A11:I11"/>
    <mergeCell ref="A13:I13"/>
    <mergeCell ref="A12:I12"/>
    <mergeCell ref="A14:I14"/>
    <mergeCell ref="A15:I15"/>
    <mergeCell ref="A10:I10"/>
    <mergeCell ref="A9:I9"/>
    <mergeCell ref="A16:I16"/>
    <mergeCell ref="A6:I6"/>
    <mergeCell ref="A7:I7"/>
    <mergeCell ref="A8:I8"/>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92"/>
  <sheetViews>
    <sheetView showGridLines="0" view="pageLayout" zoomScaleNormal="100" zoomScaleSheetLayoutView="100" workbookViewId="0">
      <selection activeCell="K40" sqref="K40"/>
    </sheetView>
  </sheetViews>
  <sheetFormatPr baseColWidth="10" defaultColWidth="10.85546875" defaultRowHeight="12.75" x14ac:dyDescent="0.2"/>
  <cols>
    <col min="1" max="1" width="6.85546875" style="123" customWidth="1"/>
    <col min="2" max="2" width="3.28515625" style="123" customWidth="1"/>
    <col min="3" max="3" width="4.42578125" style="123" customWidth="1"/>
    <col min="4" max="4" width="4.140625" style="123" customWidth="1"/>
    <col min="5" max="5" width="21.5703125" style="123" customWidth="1"/>
    <col min="6" max="6" width="10.42578125" style="123" customWidth="1"/>
    <col min="7" max="7" width="28.85546875" style="123" customWidth="1"/>
    <col min="8" max="8" width="9.5703125" style="123" customWidth="1"/>
    <col min="9" max="16384" width="10.85546875" style="123"/>
  </cols>
  <sheetData>
    <row r="1" spans="1:8" s="112" customFormat="1" ht="22.15" customHeight="1" x14ac:dyDescent="0.3">
      <c r="A1" s="193" t="s">
        <v>297</v>
      </c>
      <c r="B1" s="111"/>
    </row>
    <row r="2" spans="1:8" s="113" customFormat="1" ht="9.75" customHeight="1" x14ac:dyDescent="0.2">
      <c r="A2" s="112"/>
      <c r="B2" s="112"/>
      <c r="C2" s="111"/>
      <c r="D2" s="111"/>
      <c r="E2" s="112"/>
      <c r="F2" s="112"/>
      <c r="G2" s="112"/>
      <c r="H2" s="112"/>
    </row>
    <row r="3" spans="1:8" s="114" customFormat="1" ht="9.75" customHeight="1" x14ac:dyDescent="0.25">
      <c r="A3" s="227" t="s">
        <v>298</v>
      </c>
      <c r="B3" s="227" t="s">
        <v>299</v>
      </c>
      <c r="C3" s="228" t="s">
        <v>300</v>
      </c>
      <c r="D3" s="133"/>
      <c r="E3" s="134"/>
    </row>
    <row r="4" spans="1:8" s="114" customFormat="1" ht="9.75" customHeight="1" x14ac:dyDescent="0.25">
      <c r="A4" s="227" t="s">
        <v>166</v>
      </c>
      <c r="B4" s="227" t="s">
        <v>299</v>
      </c>
      <c r="C4" s="228" t="s">
        <v>301</v>
      </c>
      <c r="D4" s="133"/>
      <c r="E4" s="134"/>
    </row>
    <row r="5" spans="1:8" s="114" customFormat="1" ht="9.75" customHeight="1" x14ac:dyDescent="0.25">
      <c r="A5" s="227" t="s">
        <v>538</v>
      </c>
      <c r="B5" s="227" t="s">
        <v>299</v>
      </c>
      <c r="C5" s="228" t="s">
        <v>539</v>
      </c>
      <c r="D5" s="133"/>
      <c r="E5" s="134"/>
    </row>
    <row r="6" spans="1:8" s="114" customFormat="1" ht="9.75" customHeight="1" x14ac:dyDescent="0.25">
      <c r="A6" s="227" t="s">
        <v>302</v>
      </c>
      <c r="B6" s="227" t="s">
        <v>299</v>
      </c>
      <c r="C6" s="228" t="s">
        <v>303</v>
      </c>
      <c r="D6" s="133"/>
      <c r="E6" s="134"/>
    </row>
    <row r="7" spans="1:8" s="114" customFormat="1" ht="9.75" customHeight="1" x14ac:dyDescent="0.25">
      <c r="A7" s="227" t="s">
        <v>179</v>
      </c>
      <c r="B7" s="227" t="s">
        <v>299</v>
      </c>
      <c r="C7" s="228" t="s">
        <v>304</v>
      </c>
      <c r="D7" s="133"/>
      <c r="E7" s="134"/>
    </row>
    <row r="8" spans="1:8" s="114" customFormat="1" ht="9.75" customHeight="1" x14ac:dyDescent="0.25">
      <c r="A8" s="228" t="s">
        <v>305</v>
      </c>
      <c r="B8" s="227" t="s">
        <v>299</v>
      </c>
      <c r="C8" s="228" t="s">
        <v>306</v>
      </c>
      <c r="D8" s="133"/>
      <c r="E8" s="134"/>
    </row>
    <row r="9" spans="1:8" s="114" customFormat="1" ht="9.75" customHeight="1" x14ac:dyDescent="0.25">
      <c r="A9" s="228" t="s">
        <v>307</v>
      </c>
      <c r="B9" s="227" t="s">
        <v>299</v>
      </c>
      <c r="C9" s="228" t="s">
        <v>308</v>
      </c>
      <c r="D9" s="133"/>
      <c r="E9" s="134"/>
    </row>
    <row r="10" spans="1:8" s="114" customFormat="1" ht="9.75" customHeight="1" x14ac:dyDescent="0.25">
      <c r="A10" s="227" t="s">
        <v>309</v>
      </c>
      <c r="B10" s="227" t="s">
        <v>299</v>
      </c>
      <c r="C10" s="228" t="s">
        <v>310</v>
      </c>
      <c r="D10" s="133"/>
      <c r="E10" s="134"/>
    </row>
    <row r="11" spans="1:8" s="114" customFormat="1" ht="9.75" customHeight="1" x14ac:dyDescent="0.25">
      <c r="A11" s="227" t="s">
        <v>311</v>
      </c>
      <c r="B11" s="227" t="s">
        <v>299</v>
      </c>
      <c r="C11" s="228" t="s">
        <v>312</v>
      </c>
      <c r="D11" s="133"/>
      <c r="E11" s="134"/>
    </row>
    <row r="12" spans="1:8" s="114" customFormat="1" ht="9.75" customHeight="1" x14ac:dyDescent="0.25">
      <c r="A12" s="228" t="s">
        <v>313</v>
      </c>
      <c r="B12" s="227" t="s">
        <v>299</v>
      </c>
      <c r="C12" s="228" t="s">
        <v>314</v>
      </c>
      <c r="D12" s="133"/>
      <c r="E12" s="134"/>
    </row>
    <row r="13" spans="1:8" s="114" customFormat="1" ht="9.75" customHeight="1" x14ac:dyDescent="0.25">
      <c r="A13" s="227" t="s">
        <v>387</v>
      </c>
      <c r="B13" s="227" t="s">
        <v>299</v>
      </c>
      <c r="C13" s="228" t="s">
        <v>528</v>
      </c>
      <c r="D13" s="133"/>
      <c r="E13" s="134"/>
    </row>
    <row r="14" spans="1:8" s="114" customFormat="1" ht="9.75" customHeight="1" x14ac:dyDescent="0.25">
      <c r="A14" s="228" t="s">
        <v>315</v>
      </c>
      <c r="B14" s="227" t="s">
        <v>299</v>
      </c>
      <c r="C14" s="228" t="s">
        <v>316</v>
      </c>
      <c r="D14" s="133"/>
      <c r="E14" s="134"/>
    </row>
    <row r="15" spans="1:8" s="114" customFormat="1" ht="9.75" customHeight="1" x14ac:dyDescent="0.25">
      <c r="A15" s="227" t="s">
        <v>529</v>
      </c>
      <c r="B15" s="227" t="s">
        <v>299</v>
      </c>
      <c r="C15" s="228" t="s">
        <v>530</v>
      </c>
      <c r="D15" s="133"/>
      <c r="E15" s="134"/>
    </row>
    <row r="16" spans="1:8" s="114" customFormat="1" ht="9.75" customHeight="1" x14ac:dyDescent="0.25">
      <c r="A16" s="228" t="s">
        <v>317</v>
      </c>
      <c r="B16" s="227" t="s">
        <v>299</v>
      </c>
      <c r="C16" s="228" t="s">
        <v>318</v>
      </c>
      <c r="D16" s="133"/>
      <c r="E16" s="134"/>
    </row>
    <row r="17" spans="1:5" s="114" customFormat="1" ht="9.75" customHeight="1" x14ac:dyDescent="0.25">
      <c r="A17" s="227" t="s">
        <v>531</v>
      </c>
      <c r="B17" s="227" t="s">
        <v>299</v>
      </c>
      <c r="C17" s="228" t="s">
        <v>532</v>
      </c>
      <c r="D17" s="133"/>
      <c r="E17" s="134"/>
    </row>
    <row r="18" spans="1:5" s="114" customFormat="1" ht="9.75" customHeight="1" x14ac:dyDescent="0.25">
      <c r="A18" s="228" t="s">
        <v>319</v>
      </c>
      <c r="B18" s="227" t="s">
        <v>299</v>
      </c>
      <c r="C18" s="228" t="s">
        <v>320</v>
      </c>
      <c r="D18" s="133"/>
      <c r="E18" s="134"/>
    </row>
    <row r="19" spans="1:5" s="114" customFormat="1" ht="9.75" customHeight="1" x14ac:dyDescent="0.25">
      <c r="A19" s="228" t="s">
        <v>321</v>
      </c>
      <c r="B19" s="227" t="s">
        <v>299</v>
      </c>
      <c r="C19" s="228" t="s">
        <v>322</v>
      </c>
      <c r="D19" s="133"/>
      <c r="E19" s="134"/>
    </row>
    <row r="20" spans="1:5" s="114" customFormat="1" ht="9.75" customHeight="1" x14ac:dyDescent="0.25">
      <c r="A20" s="228" t="s">
        <v>624</v>
      </c>
      <c r="B20" s="227" t="s">
        <v>299</v>
      </c>
      <c r="C20" s="228" t="s">
        <v>577</v>
      </c>
      <c r="D20" s="133"/>
      <c r="E20" s="134"/>
    </row>
    <row r="21" spans="1:5" s="114" customFormat="1" ht="9.75" customHeight="1" x14ac:dyDescent="0.25">
      <c r="A21" s="227" t="s">
        <v>323</v>
      </c>
      <c r="B21" s="227" t="s">
        <v>299</v>
      </c>
      <c r="C21" s="228" t="s">
        <v>324</v>
      </c>
      <c r="D21" s="133"/>
      <c r="E21" s="134"/>
    </row>
    <row r="22" spans="1:5" s="114" customFormat="1" ht="9.75" customHeight="1" x14ac:dyDescent="0.25">
      <c r="A22" s="227" t="s">
        <v>325</v>
      </c>
      <c r="B22" s="227" t="s">
        <v>299</v>
      </c>
      <c r="C22" s="228" t="s">
        <v>326</v>
      </c>
      <c r="D22" s="133"/>
      <c r="E22" s="134"/>
    </row>
    <row r="23" spans="1:5" s="114" customFormat="1" ht="9.75" customHeight="1" x14ac:dyDescent="0.25">
      <c r="A23" s="227" t="s">
        <v>645</v>
      </c>
      <c r="B23" s="227" t="s">
        <v>299</v>
      </c>
      <c r="C23" s="228" t="s">
        <v>646</v>
      </c>
      <c r="D23" s="133"/>
      <c r="E23" s="134"/>
    </row>
    <row r="24" spans="1:5" s="114" customFormat="1" ht="9.75" customHeight="1" x14ac:dyDescent="0.25">
      <c r="A24" s="227" t="s">
        <v>625</v>
      </c>
      <c r="B24" s="227" t="s">
        <v>299</v>
      </c>
      <c r="C24" s="228" t="s">
        <v>628</v>
      </c>
      <c r="D24" s="133"/>
      <c r="E24" s="134"/>
    </row>
    <row r="25" spans="1:5" s="114" customFormat="1" ht="9.75" customHeight="1" x14ac:dyDescent="0.25">
      <c r="A25" s="228" t="s">
        <v>327</v>
      </c>
      <c r="B25" s="227" t="s">
        <v>299</v>
      </c>
      <c r="C25" s="228" t="s">
        <v>328</v>
      </c>
      <c r="D25" s="133"/>
      <c r="E25" s="134"/>
    </row>
    <row r="26" spans="1:5" s="114" customFormat="1" ht="9.75" customHeight="1" x14ac:dyDescent="0.25">
      <c r="A26" s="228" t="s">
        <v>329</v>
      </c>
      <c r="B26" s="227" t="s">
        <v>299</v>
      </c>
      <c r="C26" s="228" t="s">
        <v>330</v>
      </c>
      <c r="D26" s="133"/>
      <c r="E26" s="134"/>
    </row>
    <row r="27" spans="1:5" s="114" customFormat="1" ht="9.75" customHeight="1" x14ac:dyDescent="0.25">
      <c r="A27" s="228" t="s">
        <v>331</v>
      </c>
      <c r="B27" s="227" t="s">
        <v>299</v>
      </c>
      <c r="C27" s="228" t="s">
        <v>332</v>
      </c>
      <c r="D27" s="133"/>
      <c r="E27" s="134"/>
    </row>
    <row r="28" spans="1:5" s="114" customFormat="1" ht="9.75" customHeight="1" x14ac:dyDescent="0.25">
      <c r="A28" s="228" t="s">
        <v>472</v>
      </c>
      <c r="B28" s="227" t="s">
        <v>299</v>
      </c>
      <c r="C28" s="228" t="s">
        <v>473</v>
      </c>
      <c r="D28" s="133"/>
      <c r="E28" s="134"/>
    </row>
    <row r="29" spans="1:5" s="114" customFormat="1" ht="9.75" customHeight="1" x14ac:dyDescent="0.25">
      <c r="A29" s="228" t="s">
        <v>478</v>
      </c>
      <c r="B29" s="227" t="s">
        <v>299</v>
      </c>
      <c r="C29" s="228" t="s">
        <v>479</v>
      </c>
      <c r="D29" s="133"/>
      <c r="E29" s="134"/>
    </row>
    <row r="30" spans="1:5" s="114" customFormat="1" ht="9.75" customHeight="1" x14ac:dyDescent="0.25">
      <c r="A30" s="228" t="s">
        <v>629</v>
      </c>
      <c r="B30" s="227" t="s">
        <v>299</v>
      </c>
      <c r="C30" s="228" t="s">
        <v>630</v>
      </c>
      <c r="D30" s="133"/>
      <c r="E30" s="134"/>
    </row>
    <row r="31" spans="1:5" s="114" customFormat="1" ht="9.75" customHeight="1" x14ac:dyDescent="0.25">
      <c r="A31" s="227" t="s">
        <v>522</v>
      </c>
      <c r="B31" s="227" t="s">
        <v>299</v>
      </c>
      <c r="C31" s="228" t="s">
        <v>523</v>
      </c>
      <c r="D31" s="133"/>
      <c r="E31" s="134"/>
    </row>
    <row r="32" spans="1:5" s="114" customFormat="1" ht="9.75" customHeight="1" x14ac:dyDescent="0.25">
      <c r="A32" s="227" t="s">
        <v>520</v>
      </c>
      <c r="B32" s="227" t="s">
        <v>299</v>
      </c>
      <c r="C32" s="228" t="s">
        <v>521</v>
      </c>
      <c r="D32" s="133"/>
      <c r="E32" s="134"/>
    </row>
    <row r="33" spans="1:7" s="114" customFormat="1" ht="9.75" customHeight="1" x14ac:dyDescent="0.2">
      <c r="A33" s="227" t="s">
        <v>533</v>
      </c>
      <c r="B33" s="227" t="s">
        <v>299</v>
      </c>
      <c r="C33" s="228" t="s">
        <v>534</v>
      </c>
      <c r="D33" s="135"/>
      <c r="E33" s="135"/>
      <c r="F33" s="115"/>
      <c r="G33" s="115"/>
    </row>
    <row r="34" spans="1:7" s="114" customFormat="1" ht="9.75" customHeight="1" x14ac:dyDescent="0.2">
      <c r="A34" s="227" t="s">
        <v>333</v>
      </c>
      <c r="B34" s="227" t="s">
        <v>299</v>
      </c>
      <c r="C34" s="228" t="s">
        <v>550</v>
      </c>
      <c r="D34" s="135"/>
      <c r="E34" s="135"/>
      <c r="F34" s="115"/>
      <c r="G34" s="115"/>
    </row>
    <row r="35" spans="1:7" s="114" customFormat="1" ht="9.75" customHeight="1" x14ac:dyDescent="0.2">
      <c r="A35" s="228" t="s">
        <v>334</v>
      </c>
      <c r="B35" s="227" t="s">
        <v>299</v>
      </c>
      <c r="C35" s="228" t="s">
        <v>214</v>
      </c>
      <c r="D35" s="135"/>
      <c r="E35" s="135"/>
      <c r="F35" s="115"/>
      <c r="G35" s="115"/>
    </row>
    <row r="36" spans="1:7" s="114" customFormat="1" ht="9.75" customHeight="1" x14ac:dyDescent="0.2">
      <c r="A36" s="228" t="s">
        <v>335</v>
      </c>
      <c r="B36" s="227" t="s">
        <v>299</v>
      </c>
      <c r="C36" s="228" t="s">
        <v>336</v>
      </c>
      <c r="D36" s="135"/>
      <c r="E36" s="135"/>
      <c r="F36" s="115"/>
      <c r="G36" s="115"/>
    </row>
    <row r="37" spans="1:7" s="114" customFormat="1" ht="9.75" customHeight="1" x14ac:dyDescent="0.2">
      <c r="A37" s="228" t="s">
        <v>337</v>
      </c>
      <c r="B37" s="227" t="s">
        <v>299</v>
      </c>
      <c r="C37" s="228" t="s">
        <v>338</v>
      </c>
      <c r="D37" s="135"/>
      <c r="E37" s="135"/>
      <c r="F37" s="115"/>
      <c r="G37" s="115"/>
    </row>
    <row r="38" spans="1:7" s="114" customFormat="1" ht="9.75" customHeight="1" x14ac:dyDescent="0.2">
      <c r="A38" s="228" t="s">
        <v>339</v>
      </c>
      <c r="B38" s="227" t="s">
        <v>299</v>
      </c>
      <c r="C38" s="228" t="s">
        <v>340</v>
      </c>
      <c r="D38" s="135"/>
      <c r="E38" s="135"/>
      <c r="F38" s="115"/>
      <c r="G38" s="115"/>
    </row>
    <row r="39" spans="1:7" s="114" customFormat="1" ht="9.75" customHeight="1" x14ac:dyDescent="0.2">
      <c r="A39" s="227" t="s">
        <v>341</v>
      </c>
      <c r="B39" s="227" t="s">
        <v>299</v>
      </c>
      <c r="C39" s="228" t="s">
        <v>342</v>
      </c>
      <c r="D39" s="135"/>
      <c r="E39" s="135"/>
      <c r="F39" s="115"/>
      <c r="G39" s="115"/>
    </row>
    <row r="40" spans="1:7" s="114" customFormat="1" ht="9.75" customHeight="1" x14ac:dyDescent="0.2">
      <c r="A40" s="228" t="s">
        <v>343</v>
      </c>
      <c r="B40" s="227" t="s">
        <v>299</v>
      </c>
      <c r="C40" s="228" t="s">
        <v>344</v>
      </c>
      <c r="D40" s="135"/>
      <c r="E40" s="135"/>
      <c r="F40" s="115"/>
      <c r="G40" s="115"/>
    </row>
    <row r="41" spans="1:7" s="114" customFormat="1" ht="9.75" customHeight="1" x14ac:dyDescent="0.2">
      <c r="A41" s="227" t="s">
        <v>345</v>
      </c>
      <c r="B41" s="227" t="s">
        <v>299</v>
      </c>
      <c r="C41" s="228" t="s">
        <v>346</v>
      </c>
      <c r="D41" s="135"/>
      <c r="E41" s="135"/>
      <c r="F41" s="115"/>
      <c r="G41" s="115"/>
    </row>
    <row r="42" spans="1:7" s="114" customFormat="1" ht="9.75" customHeight="1" x14ac:dyDescent="0.2">
      <c r="A42" s="227" t="s">
        <v>347</v>
      </c>
      <c r="B42" s="227" t="s">
        <v>299</v>
      </c>
      <c r="C42" s="228" t="s">
        <v>348</v>
      </c>
      <c r="D42" s="135"/>
      <c r="E42" s="135"/>
      <c r="F42" s="115"/>
      <c r="G42" s="115"/>
    </row>
    <row r="43" spans="1:7" s="114" customFormat="1" ht="9.75" customHeight="1" x14ac:dyDescent="0.2">
      <c r="A43" s="227" t="s">
        <v>349</v>
      </c>
      <c r="B43" s="227" t="s">
        <v>299</v>
      </c>
      <c r="C43" s="228" t="s">
        <v>350</v>
      </c>
      <c r="D43" s="135"/>
      <c r="E43" s="135"/>
      <c r="F43" s="115"/>
      <c r="G43" s="115"/>
    </row>
    <row r="44" spans="1:7" s="114" customFormat="1" ht="9.75" customHeight="1" x14ac:dyDescent="0.2">
      <c r="A44" s="227" t="s">
        <v>351</v>
      </c>
      <c r="B44" s="227" t="s">
        <v>299</v>
      </c>
      <c r="C44" s="228" t="s">
        <v>352</v>
      </c>
      <c r="D44" s="135"/>
      <c r="E44" s="135"/>
      <c r="F44" s="115"/>
      <c r="G44" s="115"/>
    </row>
    <row r="45" spans="1:7" s="114" customFormat="1" ht="9.75" customHeight="1" x14ac:dyDescent="0.2">
      <c r="A45" s="227" t="s">
        <v>353</v>
      </c>
      <c r="B45" s="227" t="s">
        <v>299</v>
      </c>
      <c r="C45" s="228" t="s">
        <v>354</v>
      </c>
      <c r="D45" s="135"/>
      <c r="E45" s="135"/>
      <c r="F45" s="115"/>
      <c r="G45" s="115"/>
    </row>
    <row r="46" spans="1:7" s="114" customFormat="1" ht="9.75" customHeight="1" x14ac:dyDescent="0.2">
      <c r="A46" s="227" t="s">
        <v>536</v>
      </c>
      <c r="B46" s="227" t="s">
        <v>299</v>
      </c>
      <c r="C46" s="228" t="s">
        <v>537</v>
      </c>
      <c r="D46" s="135"/>
      <c r="E46" s="135"/>
      <c r="F46" s="115"/>
      <c r="G46" s="115"/>
    </row>
    <row r="47" spans="1:7" s="114" customFormat="1" ht="9.75" customHeight="1" x14ac:dyDescent="0.2">
      <c r="A47" s="227" t="s">
        <v>512</v>
      </c>
      <c r="B47" s="227" t="s">
        <v>299</v>
      </c>
      <c r="C47" s="228" t="s">
        <v>513</v>
      </c>
      <c r="D47" s="135"/>
      <c r="E47" s="135"/>
      <c r="F47" s="115"/>
      <c r="G47" s="115"/>
    </row>
    <row r="48" spans="1:7" s="114" customFormat="1" ht="9.75" customHeight="1" x14ac:dyDescent="0.2">
      <c r="A48" s="228" t="s">
        <v>355</v>
      </c>
      <c r="B48" s="227" t="s">
        <v>299</v>
      </c>
      <c r="C48" s="228" t="s">
        <v>356</v>
      </c>
      <c r="D48" s="135"/>
      <c r="E48" s="135"/>
      <c r="F48" s="115"/>
      <c r="G48" s="115"/>
    </row>
    <row r="49" spans="1:7" s="114" customFormat="1" ht="9.75" customHeight="1" x14ac:dyDescent="0.2">
      <c r="A49" s="227" t="s">
        <v>516</v>
      </c>
      <c r="B49" s="227" t="s">
        <v>299</v>
      </c>
      <c r="C49" s="228" t="s">
        <v>517</v>
      </c>
      <c r="D49" s="135"/>
      <c r="E49" s="135"/>
      <c r="F49" s="115"/>
      <c r="G49" s="115"/>
    </row>
    <row r="50" spans="1:7" s="114" customFormat="1" ht="9.75" customHeight="1" x14ac:dyDescent="0.2">
      <c r="A50" s="228" t="s">
        <v>357</v>
      </c>
      <c r="B50" s="227" t="s">
        <v>299</v>
      </c>
      <c r="C50" s="228" t="s">
        <v>551</v>
      </c>
      <c r="D50" s="135"/>
      <c r="E50" s="135"/>
      <c r="F50" s="115"/>
      <c r="G50" s="115"/>
    </row>
    <row r="51" spans="1:7" s="114" customFormat="1" ht="9.75" customHeight="1" x14ac:dyDescent="0.2">
      <c r="A51" s="228" t="s">
        <v>647</v>
      </c>
      <c r="B51" s="227" t="s">
        <v>299</v>
      </c>
      <c r="C51" s="228" t="s">
        <v>648</v>
      </c>
      <c r="D51" s="135"/>
      <c r="E51" s="135"/>
      <c r="F51" s="115"/>
      <c r="G51" s="115"/>
    </row>
    <row r="52" spans="1:7" s="114" customFormat="1" ht="9.75" customHeight="1" x14ac:dyDescent="0.2">
      <c r="A52" s="228" t="s">
        <v>358</v>
      </c>
      <c r="B52" s="227" t="s">
        <v>299</v>
      </c>
      <c r="C52" s="228" t="s">
        <v>359</v>
      </c>
      <c r="D52" s="135"/>
      <c r="E52" s="135"/>
      <c r="F52" s="115"/>
      <c r="G52" s="115"/>
    </row>
    <row r="53" spans="1:7" s="114" customFormat="1" ht="9.75" customHeight="1" x14ac:dyDescent="0.2">
      <c r="A53" s="227" t="s">
        <v>526</v>
      </c>
      <c r="B53" s="227" t="s">
        <v>299</v>
      </c>
      <c r="C53" s="228" t="s">
        <v>527</v>
      </c>
      <c r="D53" s="135"/>
      <c r="E53" s="135"/>
      <c r="F53" s="115"/>
      <c r="G53" s="115"/>
    </row>
    <row r="54" spans="1:7" s="114" customFormat="1" ht="9.75" customHeight="1" x14ac:dyDescent="0.2">
      <c r="A54" s="227" t="s">
        <v>524</v>
      </c>
      <c r="B54" s="227" t="s">
        <v>299</v>
      </c>
      <c r="C54" s="228" t="s">
        <v>525</v>
      </c>
      <c r="D54" s="135"/>
      <c r="E54" s="135"/>
      <c r="F54" s="115"/>
      <c r="G54" s="115"/>
    </row>
    <row r="55" spans="1:7" s="114" customFormat="1" ht="9.75" customHeight="1" x14ac:dyDescent="0.2">
      <c r="A55" s="228" t="s">
        <v>360</v>
      </c>
      <c r="B55" s="227" t="s">
        <v>299</v>
      </c>
      <c r="C55" s="228" t="s">
        <v>685</v>
      </c>
      <c r="D55" s="135"/>
      <c r="E55" s="135"/>
      <c r="F55" s="115"/>
      <c r="G55" s="115"/>
    </row>
    <row r="56" spans="1:7" s="114" customFormat="1" ht="9.75" customHeight="1" x14ac:dyDescent="0.2">
      <c r="A56" s="228" t="s">
        <v>552</v>
      </c>
      <c r="B56" s="227" t="s">
        <v>299</v>
      </c>
      <c r="C56" s="228" t="s">
        <v>389</v>
      </c>
      <c r="D56" s="135"/>
      <c r="E56" s="135"/>
      <c r="F56" s="115"/>
      <c r="G56" s="115"/>
    </row>
    <row r="57" spans="1:7" s="114" customFormat="1" ht="9.75" customHeight="1" x14ac:dyDescent="0.2">
      <c r="A57" s="227" t="s">
        <v>361</v>
      </c>
      <c r="B57" s="227" t="s">
        <v>299</v>
      </c>
      <c r="C57" s="228" t="s">
        <v>362</v>
      </c>
      <c r="D57" s="135"/>
      <c r="E57" s="135"/>
      <c r="F57" s="115"/>
      <c r="G57" s="115"/>
    </row>
    <row r="58" spans="1:7" s="114" customFormat="1" ht="9.75" customHeight="1" x14ac:dyDescent="0.2">
      <c r="A58" s="227" t="s">
        <v>518</v>
      </c>
      <c r="B58" s="227" t="s">
        <v>299</v>
      </c>
      <c r="C58" s="228" t="s">
        <v>519</v>
      </c>
      <c r="D58" s="135"/>
      <c r="E58" s="135"/>
      <c r="F58" s="115"/>
      <c r="G58" s="115"/>
    </row>
    <row r="59" spans="1:7" s="114" customFormat="1" ht="9.75" customHeight="1" x14ac:dyDescent="0.2">
      <c r="A59" s="227" t="s">
        <v>474</v>
      </c>
      <c r="B59" s="227" t="s">
        <v>299</v>
      </c>
      <c r="C59" s="228" t="s">
        <v>475</v>
      </c>
      <c r="D59" s="135"/>
      <c r="E59" s="135"/>
      <c r="F59" s="115"/>
      <c r="G59" s="115"/>
    </row>
    <row r="60" spans="1:7" s="114" customFormat="1" ht="9.75" customHeight="1" x14ac:dyDescent="0.2">
      <c r="A60" s="227" t="s">
        <v>514</v>
      </c>
      <c r="B60" s="227" t="s">
        <v>299</v>
      </c>
      <c r="C60" s="228" t="s">
        <v>515</v>
      </c>
      <c r="D60" s="135"/>
      <c r="E60" s="135"/>
      <c r="F60" s="115"/>
      <c r="G60" s="115"/>
    </row>
    <row r="61" spans="1:7" s="114" customFormat="1" ht="9.75" customHeight="1" x14ac:dyDescent="0.2">
      <c r="A61" s="227" t="s">
        <v>363</v>
      </c>
      <c r="B61" s="227" t="s">
        <v>299</v>
      </c>
      <c r="C61" s="228" t="s">
        <v>364</v>
      </c>
      <c r="D61" s="135"/>
      <c r="E61" s="135"/>
      <c r="F61" s="115"/>
      <c r="G61" s="115"/>
    </row>
    <row r="62" spans="1:7" s="114" customFormat="1" ht="9.75" customHeight="1" x14ac:dyDescent="0.2">
      <c r="A62" s="227" t="s">
        <v>365</v>
      </c>
      <c r="B62" s="227" t="s">
        <v>299</v>
      </c>
      <c r="C62" s="228" t="s">
        <v>366</v>
      </c>
      <c r="D62" s="135"/>
      <c r="E62" s="135"/>
      <c r="F62" s="115"/>
      <c r="G62" s="115"/>
    </row>
    <row r="63" spans="1:7" s="114" customFormat="1" ht="9.75" customHeight="1" x14ac:dyDescent="0.2">
      <c r="A63" s="228" t="s">
        <v>367</v>
      </c>
      <c r="B63" s="227" t="s">
        <v>299</v>
      </c>
      <c r="C63" s="228" t="s">
        <v>368</v>
      </c>
      <c r="D63" s="135"/>
      <c r="E63" s="135"/>
      <c r="F63" s="115"/>
      <c r="G63" s="115"/>
    </row>
    <row r="64" spans="1:7" s="114" customFormat="1" ht="9.75" customHeight="1" x14ac:dyDescent="0.2">
      <c r="A64" s="228" t="s">
        <v>369</v>
      </c>
      <c r="B64" s="227" t="s">
        <v>299</v>
      </c>
      <c r="C64" s="228" t="s">
        <v>370</v>
      </c>
      <c r="D64" s="135"/>
      <c r="E64" s="135"/>
      <c r="F64" s="115"/>
      <c r="G64" s="115"/>
    </row>
    <row r="65" spans="1:8" s="114" customFormat="1" ht="9.75" customHeight="1" x14ac:dyDescent="0.2">
      <c r="A65" s="228" t="s">
        <v>626</v>
      </c>
      <c r="B65" s="227" t="s">
        <v>299</v>
      </c>
      <c r="C65" s="228" t="s">
        <v>581</v>
      </c>
      <c r="D65" s="135"/>
      <c r="E65" s="135"/>
      <c r="F65" s="115"/>
      <c r="G65" s="115"/>
    </row>
    <row r="66" spans="1:8" s="114" customFormat="1" ht="9.75" customHeight="1" x14ac:dyDescent="0.2">
      <c r="A66" s="228" t="s">
        <v>705</v>
      </c>
      <c r="B66" s="227" t="s">
        <v>299</v>
      </c>
      <c r="C66" s="228" t="s">
        <v>644</v>
      </c>
      <c r="D66" s="135"/>
      <c r="E66" s="135"/>
      <c r="F66" s="115"/>
      <c r="G66" s="115"/>
    </row>
    <row r="67" spans="1:8" s="114" customFormat="1" ht="9.75" customHeight="1" x14ac:dyDescent="0.2">
      <c r="A67" s="228" t="s">
        <v>371</v>
      </c>
      <c r="B67" s="227" t="s">
        <v>299</v>
      </c>
      <c r="C67" s="228" t="s">
        <v>372</v>
      </c>
      <c r="D67" s="135"/>
      <c r="E67" s="135"/>
      <c r="F67" s="115"/>
      <c r="G67" s="115"/>
    </row>
    <row r="68" spans="1:8" s="114" customFormat="1" ht="9.75" customHeight="1" x14ac:dyDescent="0.2">
      <c r="A68" s="228" t="s">
        <v>634</v>
      </c>
      <c r="B68" s="227" t="s">
        <v>299</v>
      </c>
      <c r="C68" s="228" t="s">
        <v>635</v>
      </c>
      <c r="D68" s="135"/>
      <c r="E68" s="135"/>
      <c r="F68" s="115"/>
      <c r="G68" s="115"/>
    </row>
    <row r="69" spans="1:8" s="114" customFormat="1" ht="9.75" customHeight="1" x14ac:dyDescent="0.2">
      <c r="A69" s="227" t="s">
        <v>373</v>
      </c>
      <c r="B69" s="227" t="s">
        <v>299</v>
      </c>
      <c r="C69" s="228" t="s">
        <v>374</v>
      </c>
      <c r="D69" s="135"/>
      <c r="E69" s="135"/>
      <c r="F69" s="115"/>
      <c r="G69" s="115"/>
    </row>
    <row r="70" spans="1:8" s="114" customFormat="1" ht="9.75" customHeight="1" x14ac:dyDescent="0.2">
      <c r="A70" s="228" t="s">
        <v>375</v>
      </c>
      <c r="B70" s="227" t="s">
        <v>299</v>
      </c>
      <c r="C70" s="228" t="s">
        <v>376</v>
      </c>
      <c r="D70" s="135"/>
      <c r="E70" s="135"/>
      <c r="F70" s="115"/>
      <c r="G70" s="115"/>
    </row>
    <row r="71" spans="1:8" s="114" customFormat="1" ht="9.75" customHeight="1" x14ac:dyDescent="0.2">
      <c r="A71" s="227" t="s">
        <v>377</v>
      </c>
      <c r="B71" s="227" t="s">
        <v>299</v>
      </c>
      <c r="C71" s="228" t="s">
        <v>378</v>
      </c>
      <c r="D71" s="135"/>
      <c r="E71" s="135"/>
      <c r="F71" s="115"/>
      <c r="G71" s="115"/>
    </row>
    <row r="72" spans="1:8" s="114" customFormat="1" ht="9.75" customHeight="1" x14ac:dyDescent="0.2">
      <c r="A72" s="227" t="s">
        <v>704</v>
      </c>
      <c r="B72" s="227" t="s">
        <v>299</v>
      </c>
      <c r="C72" s="228" t="s">
        <v>535</v>
      </c>
      <c r="D72" s="135"/>
      <c r="E72" s="135"/>
      <c r="F72" s="115"/>
      <c r="G72" s="115"/>
    </row>
    <row r="73" spans="1:8" s="114" customFormat="1" ht="9.75" customHeight="1" x14ac:dyDescent="0.2">
      <c r="A73" s="227" t="s">
        <v>636</v>
      </c>
      <c r="B73" s="227" t="s">
        <v>299</v>
      </c>
      <c r="C73" s="228" t="s">
        <v>637</v>
      </c>
      <c r="D73" s="135"/>
      <c r="E73" s="135"/>
      <c r="F73" s="115"/>
      <c r="G73" s="115"/>
    </row>
    <row r="74" spans="1:8" s="114" customFormat="1" ht="10.5" customHeight="1" x14ac:dyDescent="0.2">
      <c r="A74" s="227"/>
      <c r="B74" s="227" t="s">
        <v>299</v>
      </c>
      <c r="C74" s="228" t="s">
        <v>638</v>
      </c>
      <c r="D74" s="135"/>
      <c r="E74" s="135"/>
      <c r="F74" s="115"/>
      <c r="G74" s="115"/>
    </row>
    <row r="75" spans="1:8" s="114" customFormat="1" ht="10.5" customHeight="1" x14ac:dyDescent="0.2">
      <c r="A75" s="227"/>
      <c r="B75" s="227" t="s">
        <v>299</v>
      </c>
      <c r="C75" s="228" t="s">
        <v>366</v>
      </c>
      <c r="D75" s="135"/>
      <c r="E75" s="135"/>
      <c r="F75" s="115"/>
      <c r="G75" s="115"/>
    </row>
    <row r="76" spans="1:8" s="114" customFormat="1" ht="10.5" customHeight="1" x14ac:dyDescent="0.2">
      <c r="A76" s="227"/>
      <c r="B76" s="227" t="s">
        <v>299</v>
      </c>
      <c r="C76" s="228" t="s">
        <v>665</v>
      </c>
      <c r="D76" s="135"/>
      <c r="E76" s="135"/>
      <c r="F76" s="115"/>
      <c r="G76" s="115"/>
    </row>
    <row r="77" spans="1:8" s="113" customFormat="1" ht="12" customHeight="1" x14ac:dyDescent="0.2">
      <c r="A77" s="116"/>
      <c r="B77" s="116"/>
      <c r="C77" s="117"/>
      <c r="D77" s="118"/>
      <c r="E77" s="118"/>
      <c r="F77" s="118"/>
      <c r="G77" s="118"/>
      <c r="H77" s="112"/>
    </row>
    <row r="78" spans="1:8" ht="3" customHeight="1" x14ac:dyDescent="0.2">
      <c r="A78" s="121"/>
      <c r="B78" s="121"/>
      <c r="C78" s="121"/>
      <c r="D78" s="121"/>
      <c r="E78" s="122"/>
      <c r="F78" s="122"/>
      <c r="G78" s="122"/>
      <c r="H78" s="122"/>
    </row>
    <row r="79" spans="1:8" x14ac:dyDescent="0.2">
      <c r="A79" s="120"/>
      <c r="B79" s="120"/>
      <c r="C79" s="120"/>
      <c r="D79" s="120"/>
      <c r="E79" s="120"/>
      <c r="F79" s="120"/>
      <c r="G79" s="120"/>
      <c r="H79" s="120"/>
    </row>
    <row r="80" spans="1:8" x14ac:dyDescent="0.2">
      <c r="A80" s="119"/>
      <c r="B80" s="119"/>
      <c r="C80" s="119"/>
      <c r="D80" s="119"/>
      <c r="E80" s="119"/>
      <c r="F80" s="119"/>
      <c r="G80" s="119"/>
      <c r="H80" s="119"/>
    </row>
    <row r="81" spans="1:8" ht="21.75" x14ac:dyDescent="0.2">
      <c r="A81" s="281"/>
      <c r="B81" s="281"/>
      <c r="C81" s="281"/>
      <c r="D81" s="281"/>
      <c r="E81" s="281"/>
      <c r="F81" s="122"/>
      <c r="G81" s="122"/>
      <c r="H81" s="122"/>
    </row>
    <row r="82" spans="1:8" ht="21.75" x14ac:dyDescent="0.2">
      <c r="A82" s="124"/>
      <c r="B82" s="124"/>
      <c r="C82" s="124"/>
      <c r="D82" s="124"/>
      <c r="E82" s="124"/>
      <c r="F82" s="122"/>
      <c r="G82" s="122"/>
      <c r="H82" s="122"/>
    </row>
    <row r="83" spans="1:8" s="126" customFormat="1" ht="172.5" customHeight="1" x14ac:dyDescent="0.2">
      <c r="A83" s="283"/>
      <c r="B83" s="283"/>
      <c r="C83" s="283"/>
      <c r="D83" s="283"/>
      <c r="E83" s="283"/>
      <c r="F83" s="283"/>
      <c r="G83" s="283"/>
      <c r="H83" s="125"/>
    </row>
    <row r="84" spans="1:8" s="126" customFormat="1" ht="44.25" customHeight="1" x14ac:dyDescent="0.2">
      <c r="A84" s="283"/>
      <c r="B84" s="283"/>
      <c r="C84" s="283"/>
      <c r="D84" s="283"/>
      <c r="E84" s="283"/>
      <c r="F84" s="283"/>
      <c r="G84" s="283"/>
      <c r="H84" s="283"/>
    </row>
    <row r="85" spans="1:8" ht="15" customHeight="1" x14ac:dyDescent="0.2">
      <c r="A85" s="125"/>
      <c r="B85" s="125"/>
      <c r="C85" s="125"/>
      <c r="D85" s="125"/>
      <c r="E85" s="125"/>
      <c r="F85" s="125"/>
      <c r="G85" s="125"/>
      <c r="H85" s="125"/>
    </row>
    <row r="86" spans="1:8" ht="106.5" customHeight="1" x14ac:dyDescent="0.2">
      <c r="A86" s="283"/>
      <c r="B86" s="283"/>
      <c r="C86" s="283"/>
      <c r="D86" s="283"/>
      <c r="E86" s="283"/>
      <c r="F86" s="283"/>
      <c r="G86" s="283"/>
      <c r="H86" s="283"/>
    </row>
    <row r="87" spans="1:8" ht="23.25" customHeight="1" x14ac:dyDescent="0.2">
      <c r="A87" s="127"/>
      <c r="B87" s="128"/>
      <c r="C87" s="128"/>
      <c r="D87" s="128"/>
      <c r="E87" s="128"/>
      <c r="F87" s="128"/>
      <c r="G87" s="128"/>
      <c r="H87" s="128"/>
    </row>
    <row r="88" spans="1:8" ht="50.25" customHeight="1" x14ac:dyDescent="0.2">
      <c r="A88" s="283"/>
      <c r="B88" s="283"/>
      <c r="C88" s="283"/>
      <c r="D88" s="283"/>
      <c r="E88" s="283"/>
      <c r="F88" s="283"/>
      <c r="G88" s="283"/>
      <c r="H88" s="283"/>
    </row>
    <row r="89" spans="1:8" ht="15" x14ac:dyDescent="0.2">
      <c r="A89" s="127"/>
      <c r="B89" s="128"/>
      <c r="C89" s="128"/>
      <c r="D89" s="128"/>
      <c r="E89" s="128"/>
      <c r="F89" s="128"/>
      <c r="G89" s="128"/>
      <c r="H89" s="128"/>
    </row>
    <row r="90" spans="1:8" ht="15" x14ac:dyDescent="0.2">
      <c r="A90" s="127"/>
      <c r="B90" s="128"/>
      <c r="C90" s="128"/>
      <c r="D90" s="128"/>
      <c r="E90" s="128"/>
      <c r="F90" s="128"/>
      <c r="G90" s="128"/>
      <c r="H90" s="128"/>
    </row>
    <row r="91" spans="1:8" ht="15" x14ac:dyDescent="0.2">
      <c r="A91" s="282"/>
      <c r="B91" s="282"/>
      <c r="C91" s="282"/>
      <c r="D91" s="282"/>
      <c r="E91" s="282"/>
      <c r="F91" s="282"/>
      <c r="G91" s="282"/>
      <c r="H91" s="282"/>
    </row>
    <row r="92" spans="1:8" ht="15" x14ac:dyDescent="0.2">
      <c r="A92" s="127"/>
      <c r="B92" s="128"/>
      <c r="C92" s="128"/>
      <c r="D92" s="128"/>
      <c r="E92" s="128"/>
      <c r="F92" s="128"/>
      <c r="G92" s="128"/>
      <c r="H92" s="128"/>
    </row>
    <row r="93" spans="1:8" ht="15" x14ac:dyDescent="0.2">
      <c r="A93" s="127"/>
      <c r="B93" s="128"/>
      <c r="C93" s="128"/>
      <c r="D93" s="128"/>
      <c r="E93" s="128"/>
      <c r="F93" s="128"/>
      <c r="G93" s="128"/>
      <c r="H93" s="128"/>
    </row>
    <row r="94" spans="1:8" ht="15" x14ac:dyDescent="0.2">
      <c r="A94" s="282"/>
      <c r="B94" s="282"/>
      <c r="C94" s="282"/>
      <c r="D94" s="282"/>
      <c r="E94" s="282"/>
      <c r="F94" s="282"/>
      <c r="G94" s="282"/>
      <c r="H94" s="282"/>
    </row>
    <row r="95" spans="1:8" ht="15" x14ac:dyDescent="0.2">
      <c r="A95" s="282"/>
      <c r="B95" s="282"/>
      <c r="C95" s="282"/>
      <c r="D95" s="282"/>
      <c r="E95" s="282"/>
      <c r="F95" s="282"/>
      <c r="G95" s="282"/>
      <c r="H95" s="282"/>
    </row>
    <row r="96" spans="1:8" x14ac:dyDescent="0.2">
      <c r="A96" s="129"/>
      <c r="B96" s="129"/>
      <c r="C96" s="129"/>
      <c r="D96" s="129"/>
      <c r="E96" s="129"/>
      <c r="F96" s="129"/>
      <c r="G96" s="129"/>
      <c r="H96" s="129"/>
    </row>
    <row r="97" spans="1:8" x14ac:dyDescent="0.2">
      <c r="A97" s="129"/>
      <c r="B97" s="129"/>
      <c r="C97" s="129"/>
      <c r="D97" s="129"/>
      <c r="E97" s="129"/>
      <c r="F97" s="129"/>
      <c r="G97" s="129"/>
      <c r="H97" s="129"/>
    </row>
    <row r="98" spans="1:8" x14ac:dyDescent="0.2">
      <c r="A98" s="129"/>
      <c r="B98" s="129"/>
      <c r="C98" s="129"/>
      <c r="D98" s="129"/>
      <c r="E98" s="129"/>
      <c r="F98" s="129"/>
      <c r="G98" s="129"/>
      <c r="H98" s="129"/>
    </row>
    <row r="99" spans="1:8" x14ac:dyDescent="0.2">
      <c r="A99" s="129"/>
      <c r="B99" s="129"/>
      <c r="C99" s="129"/>
      <c r="D99" s="129"/>
      <c r="E99" s="129"/>
      <c r="F99" s="129"/>
      <c r="G99" s="129"/>
      <c r="H99" s="129"/>
    </row>
    <row r="100" spans="1:8" x14ac:dyDescent="0.2">
      <c r="A100" s="129"/>
      <c r="B100" s="129"/>
      <c r="C100" s="129"/>
      <c r="D100" s="129"/>
      <c r="E100" s="129"/>
      <c r="F100" s="129"/>
      <c r="G100" s="129"/>
      <c r="H100" s="129"/>
    </row>
    <row r="101" spans="1:8" x14ac:dyDescent="0.2">
      <c r="A101" s="129"/>
      <c r="B101" s="129"/>
      <c r="C101" s="129"/>
      <c r="D101" s="129"/>
      <c r="E101" s="129"/>
      <c r="F101" s="129"/>
      <c r="G101" s="129"/>
      <c r="H101" s="129"/>
    </row>
    <row r="102" spans="1:8" x14ac:dyDescent="0.2">
      <c r="A102" s="129"/>
      <c r="B102" s="129"/>
      <c r="C102" s="129"/>
      <c r="D102" s="129"/>
      <c r="E102" s="129"/>
      <c r="F102" s="129"/>
      <c r="G102" s="129"/>
      <c r="H102" s="129"/>
    </row>
    <row r="103" spans="1:8" x14ac:dyDescent="0.2">
      <c r="A103" s="129"/>
      <c r="B103" s="129"/>
      <c r="C103" s="129"/>
      <c r="D103" s="129"/>
      <c r="E103" s="129"/>
      <c r="F103" s="129"/>
      <c r="G103" s="129"/>
      <c r="H103" s="129"/>
    </row>
    <row r="104" spans="1:8" x14ac:dyDescent="0.2">
      <c r="A104" s="129"/>
      <c r="B104" s="129"/>
      <c r="C104" s="129"/>
      <c r="D104" s="129"/>
      <c r="E104" s="129"/>
      <c r="F104" s="129"/>
      <c r="G104" s="129"/>
      <c r="H104" s="129"/>
    </row>
    <row r="105" spans="1:8" x14ac:dyDescent="0.2">
      <c r="A105" s="129"/>
      <c r="B105" s="129"/>
      <c r="C105" s="129"/>
      <c r="D105" s="129"/>
      <c r="E105" s="129"/>
      <c r="F105" s="129"/>
      <c r="G105" s="129"/>
      <c r="H105" s="129"/>
    </row>
    <row r="106" spans="1:8" x14ac:dyDescent="0.2">
      <c r="A106" s="122"/>
      <c r="B106" s="122"/>
      <c r="C106" s="122"/>
      <c r="D106" s="122"/>
      <c r="E106" s="122"/>
      <c r="F106" s="122"/>
      <c r="G106" s="122"/>
      <c r="H106" s="122"/>
    </row>
    <row r="107" spans="1:8" x14ac:dyDescent="0.2">
      <c r="A107" s="122"/>
      <c r="B107" s="122"/>
      <c r="C107" s="122"/>
      <c r="D107" s="122"/>
      <c r="E107" s="122"/>
      <c r="F107" s="122"/>
      <c r="G107" s="122"/>
      <c r="H107" s="122"/>
    </row>
    <row r="108" spans="1:8" x14ac:dyDescent="0.2">
      <c r="A108" s="122"/>
      <c r="B108" s="122"/>
      <c r="C108" s="122"/>
      <c r="D108" s="122"/>
      <c r="E108" s="122"/>
      <c r="F108" s="122"/>
      <c r="G108" s="122"/>
      <c r="H108" s="122"/>
    </row>
    <row r="109" spans="1:8" x14ac:dyDescent="0.2">
      <c r="A109" s="122"/>
      <c r="B109" s="122"/>
      <c r="C109" s="122"/>
      <c r="D109" s="122"/>
      <c r="E109" s="122"/>
      <c r="F109" s="122"/>
      <c r="G109" s="122"/>
      <c r="H109" s="122"/>
    </row>
    <row r="110" spans="1:8" x14ac:dyDescent="0.2">
      <c r="A110" s="122"/>
      <c r="B110" s="122"/>
      <c r="C110" s="122"/>
      <c r="D110" s="122"/>
      <c r="E110" s="122"/>
      <c r="F110" s="122"/>
      <c r="G110" s="122"/>
      <c r="H110" s="122"/>
    </row>
    <row r="111" spans="1:8" x14ac:dyDescent="0.2">
      <c r="A111" s="122"/>
      <c r="B111" s="122"/>
      <c r="C111" s="122"/>
      <c r="D111" s="122"/>
      <c r="E111" s="122"/>
      <c r="F111" s="122"/>
      <c r="G111" s="122"/>
      <c r="H111" s="122"/>
    </row>
    <row r="112" spans="1:8" x14ac:dyDescent="0.2">
      <c r="A112" s="122"/>
      <c r="B112" s="122"/>
      <c r="C112" s="122"/>
      <c r="D112" s="122"/>
      <c r="E112" s="122"/>
      <c r="F112" s="122"/>
      <c r="G112" s="122"/>
      <c r="H112" s="122"/>
    </row>
    <row r="113" spans="1:8" x14ac:dyDescent="0.2">
      <c r="A113" s="122"/>
      <c r="B113" s="122"/>
      <c r="C113" s="122"/>
      <c r="D113" s="122"/>
      <c r="E113" s="122"/>
      <c r="F113" s="122"/>
      <c r="G113" s="122"/>
      <c r="H113" s="122"/>
    </row>
    <row r="114" spans="1:8" x14ac:dyDescent="0.2">
      <c r="A114" s="122"/>
      <c r="B114" s="122"/>
      <c r="C114" s="122"/>
      <c r="D114" s="122"/>
      <c r="E114" s="122"/>
      <c r="F114" s="122"/>
      <c r="G114" s="122"/>
      <c r="H114" s="122"/>
    </row>
    <row r="115" spans="1:8" x14ac:dyDescent="0.2">
      <c r="A115" s="122"/>
      <c r="B115" s="122"/>
      <c r="C115" s="122"/>
      <c r="D115" s="122"/>
      <c r="E115" s="122"/>
      <c r="F115" s="122"/>
      <c r="G115" s="122"/>
      <c r="H115" s="122"/>
    </row>
    <row r="116" spans="1:8" x14ac:dyDescent="0.2">
      <c r="A116" s="122"/>
      <c r="B116" s="122"/>
      <c r="C116" s="122"/>
      <c r="D116" s="122"/>
      <c r="E116" s="122"/>
      <c r="F116" s="122"/>
      <c r="G116" s="122"/>
      <c r="H116" s="122"/>
    </row>
    <row r="117" spans="1:8" x14ac:dyDescent="0.2">
      <c r="A117" s="122"/>
      <c r="B117" s="122"/>
      <c r="C117" s="122"/>
      <c r="D117" s="122"/>
      <c r="E117" s="122"/>
      <c r="F117" s="122"/>
      <c r="G117" s="122"/>
      <c r="H117" s="122"/>
    </row>
    <row r="118" spans="1:8" x14ac:dyDescent="0.2">
      <c r="A118" s="122"/>
      <c r="B118" s="122"/>
      <c r="C118" s="122"/>
      <c r="D118" s="122"/>
      <c r="E118" s="122"/>
      <c r="F118" s="122"/>
      <c r="G118" s="122"/>
      <c r="H118" s="122"/>
    </row>
    <row r="119" spans="1:8" x14ac:dyDescent="0.2">
      <c r="A119" s="122"/>
      <c r="B119" s="122"/>
      <c r="C119" s="122"/>
      <c r="D119" s="122"/>
      <c r="E119" s="122"/>
      <c r="F119" s="122"/>
      <c r="G119" s="122"/>
      <c r="H119" s="122"/>
    </row>
    <row r="120" spans="1:8" x14ac:dyDescent="0.2">
      <c r="A120" s="122"/>
      <c r="B120" s="122"/>
      <c r="C120" s="122"/>
      <c r="D120" s="122"/>
      <c r="E120" s="122"/>
      <c r="F120" s="122"/>
      <c r="G120" s="122"/>
      <c r="H120" s="122"/>
    </row>
    <row r="121" spans="1:8" x14ac:dyDescent="0.2">
      <c r="A121" s="122"/>
      <c r="B121" s="122"/>
      <c r="C121" s="122"/>
      <c r="D121" s="122"/>
      <c r="E121" s="122"/>
      <c r="F121" s="122"/>
      <c r="G121" s="122"/>
      <c r="H121" s="122"/>
    </row>
    <row r="122" spans="1:8" x14ac:dyDescent="0.2">
      <c r="A122" s="122"/>
      <c r="B122" s="122"/>
      <c r="C122" s="122"/>
      <c r="D122" s="122"/>
      <c r="E122" s="122"/>
      <c r="F122" s="122"/>
      <c r="G122" s="122"/>
      <c r="H122" s="122"/>
    </row>
    <row r="123" spans="1:8" x14ac:dyDescent="0.2">
      <c r="A123" s="122"/>
      <c r="B123" s="122"/>
      <c r="C123" s="122"/>
      <c r="D123" s="122"/>
      <c r="E123" s="122"/>
      <c r="F123" s="122"/>
      <c r="G123" s="122"/>
      <c r="H123" s="122"/>
    </row>
    <row r="124" spans="1:8" x14ac:dyDescent="0.2">
      <c r="A124" s="122"/>
      <c r="B124" s="122"/>
      <c r="C124" s="122"/>
      <c r="D124" s="122"/>
      <c r="E124" s="122"/>
      <c r="F124" s="122"/>
      <c r="G124" s="122"/>
      <c r="H124" s="122"/>
    </row>
    <row r="125" spans="1:8" x14ac:dyDescent="0.2">
      <c r="A125" s="122"/>
      <c r="B125" s="122"/>
      <c r="C125" s="122"/>
      <c r="D125" s="122"/>
      <c r="E125" s="122"/>
      <c r="F125" s="122"/>
      <c r="G125" s="122"/>
      <c r="H125" s="122"/>
    </row>
    <row r="126" spans="1:8" x14ac:dyDescent="0.2">
      <c r="A126" s="122"/>
      <c r="B126" s="122"/>
      <c r="C126" s="122"/>
      <c r="D126" s="122"/>
      <c r="E126" s="122"/>
      <c r="F126" s="122"/>
      <c r="G126" s="122"/>
      <c r="H126" s="122"/>
    </row>
    <row r="127" spans="1:8" x14ac:dyDescent="0.2">
      <c r="A127" s="122"/>
      <c r="B127" s="122"/>
      <c r="C127" s="122"/>
      <c r="D127" s="122"/>
      <c r="E127" s="122"/>
      <c r="F127" s="122"/>
      <c r="G127" s="122"/>
      <c r="H127" s="122"/>
    </row>
    <row r="128" spans="1:8" x14ac:dyDescent="0.2">
      <c r="A128" s="122"/>
      <c r="B128" s="122"/>
      <c r="C128" s="122"/>
      <c r="D128" s="122"/>
      <c r="E128" s="122"/>
      <c r="F128" s="122"/>
      <c r="G128" s="122"/>
      <c r="H128" s="122"/>
    </row>
    <row r="129" spans="1:8" x14ac:dyDescent="0.2">
      <c r="A129" s="122"/>
      <c r="B129" s="122"/>
      <c r="C129" s="122"/>
      <c r="D129" s="122"/>
      <c r="E129" s="122"/>
      <c r="F129" s="122"/>
      <c r="G129" s="122"/>
      <c r="H129" s="122"/>
    </row>
    <row r="130" spans="1:8" x14ac:dyDescent="0.2">
      <c r="A130" s="122"/>
      <c r="B130" s="122"/>
      <c r="C130" s="122"/>
      <c r="D130" s="122"/>
      <c r="E130" s="122"/>
      <c r="F130" s="122"/>
      <c r="G130" s="122"/>
      <c r="H130" s="122"/>
    </row>
    <row r="131" spans="1:8" x14ac:dyDescent="0.2">
      <c r="A131" s="122"/>
      <c r="B131" s="122"/>
      <c r="C131" s="122"/>
      <c r="D131" s="122"/>
      <c r="E131" s="122"/>
      <c r="F131" s="122"/>
      <c r="G131" s="122"/>
      <c r="H131" s="122"/>
    </row>
    <row r="132" spans="1:8" x14ac:dyDescent="0.2">
      <c r="A132" s="122"/>
      <c r="B132" s="122"/>
      <c r="C132" s="122"/>
      <c r="D132" s="122"/>
      <c r="E132" s="122"/>
      <c r="F132" s="122"/>
      <c r="G132" s="122"/>
      <c r="H132" s="122"/>
    </row>
    <row r="133" spans="1:8" x14ac:dyDescent="0.2">
      <c r="A133" s="122"/>
      <c r="B133" s="122"/>
      <c r="C133" s="122"/>
      <c r="D133" s="122"/>
      <c r="E133" s="122"/>
      <c r="F133" s="122"/>
      <c r="G133" s="122"/>
      <c r="H133" s="122"/>
    </row>
    <row r="134" spans="1:8" x14ac:dyDescent="0.2">
      <c r="A134" s="122"/>
      <c r="B134" s="122"/>
      <c r="C134" s="122"/>
      <c r="D134" s="122"/>
      <c r="E134" s="122"/>
      <c r="F134" s="122"/>
      <c r="G134" s="122"/>
      <c r="H134" s="122"/>
    </row>
    <row r="135" spans="1:8" x14ac:dyDescent="0.2">
      <c r="A135" s="122"/>
      <c r="B135" s="122"/>
      <c r="C135" s="122"/>
      <c r="D135" s="122"/>
      <c r="E135" s="122"/>
      <c r="F135" s="122"/>
      <c r="G135" s="122"/>
      <c r="H135" s="122"/>
    </row>
    <row r="136" spans="1:8" x14ac:dyDescent="0.2">
      <c r="A136" s="122"/>
      <c r="B136" s="122"/>
      <c r="C136" s="122"/>
      <c r="D136" s="122"/>
      <c r="E136" s="122"/>
      <c r="F136" s="122"/>
      <c r="G136" s="122"/>
      <c r="H136" s="122"/>
    </row>
    <row r="137" spans="1:8" x14ac:dyDescent="0.2">
      <c r="A137" s="122"/>
      <c r="B137" s="122"/>
      <c r="C137" s="122"/>
      <c r="D137" s="122"/>
      <c r="E137" s="122"/>
      <c r="F137" s="122"/>
      <c r="G137" s="122"/>
      <c r="H137" s="122"/>
    </row>
    <row r="138" spans="1:8" x14ac:dyDescent="0.2">
      <c r="A138" s="122"/>
      <c r="B138" s="122"/>
      <c r="C138" s="122"/>
      <c r="D138" s="122"/>
      <c r="E138" s="122"/>
      <c r="F138" s="122"/>
      <c r="G138" s="122"/>
      <c r="H138" s="122"/>
    </row>
    <row r="139" spans="1:8" x14ac:dyDescent="0.2">
      <c r="A139" s="122"/>
      <c r="B139" s="122"/>
      <c r="C139" s="122"/>
      <c r="D139" s="122"/>
      <c r="E139" s="122"/>
      <c r="F139" s="122"/>
      <c r="G139" s="122"/>
      <c r="H139" s="122"/>
    </row>
    <row r="140" spans="1:8" x14ac:dyDescent="0.2">
      <c r="A140" s="122"/>
      <c r="B140" s="122"/>
      <c r="C140" s="122"/>
      <c r="D140" s="122"/>
      <c r="E140" s="122"/>
      <c r="F140" s="122"/>
      <c r="G140" s="122"/>
      <c r="H140" s="122"/>
    </row>
    <row r="141" spans="1:8" x14ac:dyDescent="0.2">
      <c r="A141" s="122"/>
      <c r="B141" s="122"/>
      <c r="C141" s="122"/>
      <c r="D141" s="122"/>
      <c r="E141" s="122"/>
      <c r="F141" s="122"/>
      <c r="G141" s="122"/>
      <c r="H141" s="122"/>
    </row>
    <row r="142" spans="1:8" x14ac:dyDescent="0.2">
      <c r="A142" s="122"/>
      <c r="B142" s="122"/>
      <c r="C142" s="122"/>
      <c r="D142" s="122"/>
      <c r="E142" s="122"/>
      <c r="F142" s="122"/>
      <c r="G142" s="122"/>
      <c r="H142" s="122"/>
    </row>
    <row r="143" spans="1:8" x14ac:dyDescent="0.2">
      <c r="A143" s="122"/>
      <c r="B143" s="122"/>
      <c r="C143" s="122"/>
      <c r="D143" s="122"/>
      <c r="E143" s="122"/>
      <c r="F143" s="122"/>
      <c r="G143" s="122"/>
      <c r="H143" s="122"/>
    </row>
    <row r="144" spans="1:8" x14ac:dyDescent="0.2">
      <c r="A144" s="122"/>
      <c r="B144" s="122"/>
      <c r="C144" s="122"/>
      <c r="D144" s="122"/>
      <c r="E144" s="122"/>
      <c r="F144" s="122"/>
      <c r="G144" s="122"/>
      <c r="H144" s="122"/>
    </row>
    <row r="145" spans="1:8" x14ac:dyDescent="0.2">
      <c r="A145" s="122"/>
      <c r="B145" s="122"/>
      <c r="C145" s="122"/>
      <c r="D145" s="122"/>
      <c r="E145" s="122"/>
      <c r="F145" s="122"/>
      <c r="G145" s="122"/>
      <c r="H145" s="122"/>
    </row>
    <row r="146" spans="1:8" x14ac:dyDescent="0.2">
      <c r="A146" s="122"/>
      <c r="B146" s="122"/>
      <c r="C146" s="122"/>
      <c r="D146" s="122"/>
      <c r="E146" s="122"/>
      <c r="F146" s="122"/>
      <c r="G146" s="122"/>
      <c r="H146" s="122"/>
    </row>
    <row r="147" spans="1:8" x14ac:dyDescent="0.2">
      <c r="A147" s="122"/>
      <c r="B147" s="122"/>
      <c r="C147" s="122"/>
      <c r="D147" s="122"/>
      <c r="E147" s="122"/>
      <c r="F147" s="122"/>
      <c r="G147" s="122"/>
      <c r="H147" s="122"/>
    </row>
    <row r="148" spans="1:8" x14ac:dyDescent="0.2">
      <c r="A148" s="122"/>
      <c r="B148" s="122"/>
      <c r="C148" s="122"/>
      <c r="D148" s="122"/>
      <c r="E148" s="122"/>
      <c r="F148" s="122"/>
      <c r="G148" s="122"/>
      <c r="H148" s="122"/>
    </row>
    <row r="149" spans="1:8" x14ac:dyDescent="0.2">
      <c r="A149" s="122"/>
      <c r="B149" s="122"/>
      <c r="C149" s="122"/>
      <c r="D149" s="122"/>
      <c r="E149" s="122"/>
      <c r="F149" s="122"/>
      <c r="G149" s="122"/>
      <c r="H149" s="122"/>
    </row>
    <row r="150" spans="1:8" x14ac:dyDescent="0.2">
      <c r="A150" s="122"/>
      <c r="B150" s="122"/>
      <c r="C150" s="122"/>
      <c r="D150" s="122"/>
      <c r="E150" s="122"/>
      <c r="F150" s="122"/>
      <c r="G150" s="122"/>
      <c r="H150" s="122"/>
    </row>
    <row r="151" spans="1:8" x14ac:dyDescent="0.2">
      <c r="A151" s="122"/>
      <c r="B151" s="122"/>
      <c r="C151" s="122"/>
      <c r="D151" s="122"/>
      <c r="E151" s="122"/>
      <c r="F151" s="122"/>
      <c r="G151" s="122"/>
      <c r="H151" s="122"/>
    </row>
    <row r="152" spans="1:8" x14ac:dyDescent="0.2">
      <c r="A152" s="122"/>
      <c r="B152" s="122"/>
      <c r="C152" s="122"/>
      <c r="D152" s="122"/>
      <c r="E152" s="122"/>
      <c r="F152" s="122"/>
      <c r="G152" s="122"/>
      <c r="H152" s="122"/>
    </row>
    <row r="153" spans="1:8" x14ac:dyDescent="0.2">
      <c r="A153" s="122"/>
      <c r="B153" s="122"/>
      <c r="C153" s="122"/>
      <c r="D153" s="122"/>
      <c r="E153" s="122"/>
      <c r="F153" s="122"/>
      <c r="G153" s="122"/>
      <c r="H153" s="122"/>
    </row>
    <row r="154" spans="1:8" x14ac:dyDescent="0.2">
      <c r="A154" s="122"/>
      <c r="B154" s="122"/>
      <c r="C154" s="122"/>
      <c r="D154" s="122"/>
      <c r="E154" s="122"/>
      <c r="F154" s="122"/>
      <c r="G154" s="122"/>
      <c r="H154" s="122"/>
    </row>
    <row r="155" spans="1:8" x14ac:dyDescent="0.2">
      <c r="A155" s="122"/>
      <c r="B155" s="122"/>
      <c r="C155" s="122"/>
      <c r="D155" s="122"/>
      <c r="E155" s="122"/>
      <c r="F155" s="122"/>
      <c r="G155" s="122"/>
      <c r="H155" s="122"/>
    </row>
    <row r="156" spans="1:8" x14ac:dyDescent="0.2">
      <c r="A156" s="122"/>
      <c r="B156" s="122"/>
      <c r="C156" s="122"/>
      <c r="D156" s="122"/>
      <c r="E156" s="122"/>
      <c r="F156" s="122"/>
      <c r="G156" s="122"/>
      <c r="H156" s="122"/>
    </row>
    <row r="157" spans="1:8" x14ac:dyDescent="0.2">
      <c r="A157" s="122"/>
      <c r="B157" s="122"/>
      <c r="C157" s="122"/>
      <c r="D157" s="122"/>
      <c r="E157" s="122"/>
      <c r="F157" s="122"/>
      <c r="G157" s="122"/>
      <c r="H157" s="122"/>
    </row>
    <row r="158" spans="1:8" x14ac:dyDescent="0.2">
      <c r="A158" s="122"/>
      <c r="B158" s="122"/>
      <c r="C158" s="122"/>
      <c r="D158" s="122"/>
      <c r="E158" s="122"/>
      <c r="F158" s="122"/>
      <c r="G158" s="122"/>
      <c r="H158" s="122"/>
    </row>
    <row r="159" spans="1:8" x14ac:dyDescent="0.2">
      <c r="A159" s="122"/>
      <c r="B159" s="122"/>
      <c r="C159" s="122"/>
      <c r="D159" s="122"/>
      <c r="E159" s="122"/>
      <c r="F159" s="122"/>
      <c r="G159" s="122"/>
      <c r="H159" s="122"/>
    </row>
    <row r="160" spans="1:8" x14ac:dyDescent="0.2">
      <c r="A160" s="122"/>
      <c r="B160" s="122"/>
      <c r="C160" s="122"/>
      <c r="D160" s="122"/>
      <c r="E160" s="122"/>
      <c r="F160" s="122"/>
      <c r="G160" s="122"/>
      <c r="H160" s="122"/>
    </row>
    <row r="161" spans="1:8" x14ac:dyDescent="0.2">
      <c r="A161" s="122"/>
      <c r="B161" s="122"/>
      <c r="C161" s="122"/>
      <c r="D161" s="122"/>
      <c r="E161" s="122"/>
      <c r="F161" s="122"/>
      <c r="G161" s="122"/>
      <c r="H161" s="122"/>
    </row>
    <row r="162" spans="1:8" x14ac:dyDescent="0.2">
      <c r="A162" s="122"/>
      <c r="B162" s="122"/>
      <c r="C162" s="122"/>
      <c r="D162" s="122"/>
      <c r="E162" s="122"/>
      <c r="F162" s="122"/>
      <c r="G162" s="122"/>
      <c r="H162" s="122"/>
    </row>
    <row r="163" spans="1:8" x14ac:dyDescent="0.2">
      <c r="A163" s="122"/>
      <c r="B163" s="122"/>
      <c r="C163" s="122"/>
      <c r="D163" s="122"/>
      <c r="E163" s="122"/>
      <c r="F163" s="122"/>
      <c r="G163" s="122"/>
      <c r="H163" s="122"/>
    </row>
    <row r="164" spans="1:8" x14ac:dyDescent="0.2">
      <c r="A164" s="122"/>
      <c r="B164" s="122"/>
      <c r="C164" s="122"/>
      <c r="D164" s="122"/>
      <c r="E164" s="122"/>
      <c r="F164" s="122"/>
      <c r="G164" s="122"/>
      <c r="H164" s="122"/>
    </row>
    <row r="165" spans="1:8" x14ac:dyDescent="0.2">
      <c r="A165" s="122"/>
      <c r="B165" s="122"/>
      <c r="C165" s="122"/>
      <c r="D165" s="122"/>
      <c r="E165" s="122"/>
      <c r="F165" s="122"/>
      <c r="G165" s="122"/>
      <c r="H165" s="122"/>
    </row>
    <row r="166" spans="1:8" x14ac:dyDescent="0.2">
      <c r="A166" s="122"/>
      <c r="B166" s="122"/>
      <c r="C166" s="122"/>
      <c r="D166" s="122"/>
      <c r="E166" s="122"/>
      <c r="F166" s="122"/>
      <c r="G166" s="122"/>
      <c r="H166" s="122"/>
    </row>
    <row r="167" spans="1:8" x14ac:dyDescent="0.2">
      <c r="A167" s="122"/>
      <c r="B167" s="122"/>
      <c r="C167" s="122"/>
      <c r="D167" s="122"/>
      <c r="E167" s="122"/>
      <c r="F167" s="122"/>
      <c r="G167" s="122"/>
      <c r="H167" s="122"/>
    </row>
    <row r="168" spans="1:8" x14ac:dyDescent="0.2">
      <c r="A168" s="122"/>
      <c r="B168" s="122"/>
      <c r="C168" s="122"/>
      <c r="D168" s="122"/>
      <c r="E168" s="122"/>
      <c r="F168" s="122"/>
      <c r="G168" s="122"/>
      <c r="H168" s="122"/>
    </row>
    <row r="169" spans="1:8" x14ac:dyDescent="0.2">
      <c r="A169" s="122"/>
      <c r="B169" s="122"/>
      <c r="C169" s="122"/>
      <c r="D169" s="122"/>
      <c r="E169" s="122"/>
      <c r="F169" s="122"/>
      <c r="G169" s="122"/>
      <c r="H169" s="122"/>
    </row>
    <row r="170" spans="1:8" x14ac:dyDescent="0.2">
      <c r="A170" s="122"/>
      <c r="B170" s="122"/>
      <c r="C170" s="122"/>
      <c r="D170" s="122"/>
      <c r="E170" s="122"/>
      <c r="F170" s="122"/>
      <c r="G170" s="122"/>
      <c r="H170" s="122"/>
    </row>
    <row r="171" spans="1:8" x14ac:dyDescent="0.2">
      <c r="A171" s="122"/>
      <c r="B171" s="122"/>
      <c r="C171" s="122"/>
      <c r="D171" s="122"/>
      <c r="E171" s="122"/>
      <c r="F171" s="122"/>
      <c r="G171" s="122"/>
      <c r="H171" s="122"/>
    </row>
    <row r="172" spans="1:8" x14ac:dyDescent="0.2">
      <c r="A172" s="122"/>
      <c r="B172" s="122"/>
      <c r="C172" s="122"/>
      <c r="D172" s="122"/>
      <c r="E172" s="122"/>
      <c r="F172" s="122"/>
      <c r="G172" s="122"/>
      <c r="H172" s="122"/>
    </row>
    <row r="173" spans="1:8" x14ac:dyDescent="0.2">
      <c r="A173" s="122"/>
      <c r="B173" s="122"/>
      <c r="C173" s="122"/>
      <c r="D173" s="122"/>
      <c r="E173" s="122"/>
      <c r="F173" s="122"/>
      <c r="G173" s="122"/>
      <c r="H173" s="122"/>
    </row>
    <row r="174" spans="1:8" x14ac:dyDescent="0.2">
      <c r="A174" s="122"/>
      <c r="B174" s="122"/>
      <c r="C174" s="122"/>
      <c r="D174" s="122"/>
      <c r="E174" s="122"/>
      <c r="F174" s="122"/>
      <c r="G174" s="122"/>
      <c r="H174" s="122"/>
    </row>
    <row r="175" spans="1:8" x14ac:dyDescent="0.2">
      <c r="A175" s="122"/>
      <c r="B175" s="122"/>
      <c r="C175" s="122"/>
      <c r="D175" s="122"/>
      <c r="E175" s="122"/>
      <c r="F175" s="122"/>
      <c r="G175" s="122"/>
      <c r="H175" s="122"/>
    </row>
    <row r="176" spans="1:8" x14ac:dyDescent="0.2">
      <c r="A176" s="122"/>
      <c r="B176" s="122"/>
      <c r="C176" s="122"/>
      <c r="D176" s="122"/>
      <c r="E176" s="122"/>
      <c r="F176" s="122"/>
      <c r="G176" s="122"/>
      <c r="H176" s="122"/>
    </row>
    <row r="177" spans="1:8" x14ac:dyDescent="0.2">
      <c r="A177" s="122"/>
      <c r="B177" s="122"/>
      <c r="C177" s="122"/>
      <c r="D177" s="122"/>
      <c r="E177" s="122"/>
      <c r="F177" s="122"/>
      <c r="G177" s="122"/>
      <c r="H177" s="122"/>
    </row>
    <row r="178" spans="1:8" x14ac:dyDescent="0.2">
      <c r="A178" s="122"/>
      <c r="B178" s="122"/>
      <c r="C178" s="122"/>
      <c r="D178" s="122"/>
      <c r="E178" s="122"/>
      <c r="F178" s="122"/>
      <c r="G178" s="122"/>
      <c r="H178" s="122"/>
    </row>
    <row r="179" spans="1:8" x14ac:dyDescent="0.2">
      <c r="A179" s="122"/>
      <c r="B179" s="122"/>
      <c r="C179" s="122"/>
      <c r="D179" s="122"/>
      <c r="E179" s="122"/>
      <c r="F179" s="122"/>
      <c r="G179" s="122"/>
      <c r="H179" s="122"/>
    </row>
    <row r="180" spans="1:8" x14ac:dyDescent="0.2">
      <c r="A180" s="122"/>
      <c r="B180" s="122"/>
      <c r="C180" s="122"/>
      <c r="D180" s="122"/>
      <c r="E180" s="122"/>
      <c r="F180" s="122"/>
      <c r="G180" s="122"/>
      <c r="H180" s="122"/>
    </row>
    <row r="181" spans="1:8" x14ac:dyDescent="0.2">
      <c r="A181" s="122"/>
      <c r="B181" s="122"/>
      <c r="C181" s="122"/>
      <c r="D181" s="122"/>
      <c r="E181" s="122"/>
      <c r="F181" s="122"/>
      <c r="G181" s="122"/>
      <c r="H181" s="122"/>
    </row>
    <row r="182" spans="1:8" x14ac:dyDescent="0.2">
      <c r="A182" s="122"/>
      <c r="B182" s="122"/>
      <c r="C182" s="122"/>
      <c r="D182" s="122"/>
      <c r="E182" s="122"/>
      <c r="F182" s="122"/>
      <c r="G182" s="122"/>
      <c r="H182" s="122"/>
    </row>
    <row r="183" spans="1:8" x14ac:dyDescent="0.2">
      <c r="A183" s="122"/>
      <c r="B183" s="122"/>
      <c r="C183" s="122"/>
      <c r="D183" s="122"/>
      <c r="E183" s="122"/>
      <c r="F183" s="122"/>
      <c r="G183" s="122"/>
      <c r="H183" s="122"/>
    </row>
    <row r="184" spans="1:8" x14ac:dyDescent="0.2">
      <c r="A184" s="122"/>
      <c r="B184" s="122"/>
      <c r="C184" s="122"/>
      <c r="D184" s="122"/>
      <c r="E184" s="122"/>
      <c r="F184" s="122"/>
      <c r="G184" s="122"/>
      <c r="H184" s="122"/>
    </row>
    <row r="185" spans="1:8" x14ac:dyDescent="0.2">
      <c r="A185" s="122"/>
      <c r="B185" s="122"/>
      <c r="C185" s="122"/>
      <c r="D185" s="122"/>
      <c r="E185" s="122"/>
      <c r="F185" s="122"/>
      <c r="G185" s="122"/>
      <c r="H185" s="122"/>
    </row>
    <row r="186" spans="1:8" x14ac:dyDescent="0.2">
      <c r="A186" s="122"/>
      <c r="B186" s="122"/>
      <c r="C186" s="122"/>
      <c r="D186" s="122"/>
      <c r="E186" s="122"/>
      <c r="F186" s="122"/>
      <c r="G186" s="122"/>
      <c r="H186" s="122"/>
    </row>
    <row r="187" spans="1:8" x14ac:dyDescent="0.2">
      <c r="A187" s="122"/>
      <c r="B187" s="122"/>
      <c r="C187" s="122"/>
      <c r="D187" s="122"/>
      <c r="E187" s="122"/>
      <c r="F187" s="122"/>
      <c r="G187" s="122"/>
      <c r="H187" s="122"/>
    </row>
    <row r="188" spans="1:8" x14ac:dyDescent="0.2">
      <c r="A188" s="122"/>
      <c r="B188" s="122"/>
      <c r="C188" s="122"/>
      <c r="D188" s="122"/>
      <c r="E188" s="122"/>
      <c r="F188" s="122"/>
      <c r="G188" s="122"/>
      <c r="H188" s="122"/>
    </row>
    <row r="189" spans="1:8" x14ac:dyDescent="0.2">
      <c r="A189" s="122"/>
      <c r="B189" s="122"/>
      <c r="C189" s="122"/>
      <c r="D189" s="122"/>
      <c r="E189" s="122"/>
      <c r="F189" s="122"/>
      <c r="G189" s="122"/>
      <c r="H189" s="122"/>
    </row>
    <row r="190" spans="1:8" x14ac:dyDescent="0.2">
      <c r="A190" s="122"/>
      <c r="B190" s="122"/>
      <c r="C190" s="122"/>
      <c r="D190" s="122"/>
      <c r="E190" s="122"/>
      <c r="F190" s="122"/>
      <c r="G190" s="122"/>
      <c r="H190" s="122"/>
    </row>
    <row r="191" spans="1:8" x14ac:dyDescent="0.2">
      <c r="A191" s="122"/>
      <c r="B191" s="122"/>
      <c r="C191" s="122"/>
      <c r="D191" s="122"/>
      <c r="E191" s="122"/>
      <c r="F191" s="122"/>
      <c r="G191" s="122"/>
      <c r="H191" s="122"/>
    </row>
    <row r="192" spans="1:8" x14ac:dyDescent="0.2">
      <c r="C192" s="122"/>
      <c r="D192" s="122"/>
    </row>
  </sheetData>
  <sortState ref="A3:C72">
    <sortCondition ref="A3"/>
  </sortState>
  <mergeCells count="8">
    <mergeCell ref="A81:E81"/>
    <mergeCell ref="A95:H95"/>
    <mergeCell ref="A83:G83"/>
    <mergeCell ref="A84:H84"/>
    <mergeCell ref="A86:H86"/>
    <mergeCell ref="A88:H88"/>
    <mergeCell ref="A91:H91"/>
    <mergeCell ref="A94:H9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6"/>
  <sheetViews>
    <sheetView showGridLines="0" view="pageLayout" zoomScaleNormal="100" zoomScaleSheetLayoutView="145" workbookViewId="0">
      <selection activeCell="K40" sqref="K40"/>
    </sheetView>
  </sheetViews>
  <sheetFormatPr baseColWidth="10" defaultColWidth="10.85546875" defaultRowHeight="15" x14ac:dyDescent="0.3"/>
  <cols>
    <col min="1" max="1" width="84.140625" style="256" customWidth="1"/>
    <col min="2" max="2" width="4" style="256" customWidth="1"/>
    <col min="3" max="3" width="23.7109375" style="256" customWidth="1"/>
    <col min="4" max="4" width="13.28515625" style="256" customWidth="1"/>
    <col min="5" max="5" width="19" style="256" customWidth="1"/>
    <col min="6" max="6" width="20" style="256" customWidth="1"/>
    <col min="7" max="16384" width="10.85546875" style="256"/>
  </cols>
  <sheetData>
    <row r="1" spans="1:10" s="249" customFormat="1" ht="22.15" customHeight="1" x14ac:dyDescent="0.35">
      <c r="A1" s="247" t="s">
        <v>649</v>
      </c>
      <c r="B1" s="248"/>
      <c r="C1" s="248"/>
      <c r="D1" s="248"/>
      <c r="E1" s="248"/>
      <c r="F1" s="248"/>
      <c r="G1" s="248"/>
      <c r="H1" s="248"/>
    </row>
    <row r="2" spans="1:10" s="249" customFormat="1" ht="11.25" customHeight="1" x14ac:dyDescent="0.35">
      <c r="A2" s="250"/>
      <c r="B2" s="248"/>
      <c r="C2" s="248"/>
      <c r="D2" s="248"/>
      <c r="E2" s="248"/>
      <c r="F2" s="248"/>
      <c r="G2" s="248"/>
      <c r="H2" s="248"/>
    </row>
    <row r="3" spans="1:10" s="254" customFormat="1" ht="334.5" customHeight="1" x14ac:dyDescent="0.25">
      <c r="A3" s="271" t="s">
        <v>710</v>
      </c>
      <c r="B3" s="251"/>
      <c r="C3" s="251"/>
      <c r="D3" s="252"/>
      <c r="E3" s="253"/>
      <c r="I3" s="255"/>
      <c r="J3" s="255"/>
    </row>
    <row r="4" spans="1:10" s="254" customFormat="1" ht="189.75" customHeight="1" x14ac:dyDescent="0.25">
      <c r="A4" s="277" t="s">
        <v>711</v>
      </c>
      <c r="B4" s="251"/>
      <c r="C4" s="251"/>
      <c r="D4" s="252"/>
      <c r="E4" s="253"/>
      <c r="I4" s="255"/>
      <c r="J4" s="255"/>
    </row>
    <row r="5" spans="1:10" ht="15.75" x14ac:dyDescent="0.3">
      <c r="A5"/>
      <c r="B5" s="251"/>
      <c r="C5" s="251"/>
    </row>
    <row r="6" spans="1:10" ht="15.75" x14ac:dyDescent="0.3">
      <c r="A6"/>
      <c r="B6" s="251"/>
      <c r="C6" s="251"/>
    </row>
    <row r="7" spans="1:10" ht="15.75" x14ac:dyDescent="0.3">
      <c r="A7"/>
      <c r="B7" s="251"/>
      <c r="C7" s="251"/>
    </row>
    <row r="8" spans="1:10" ht="15.75" x14ac:dyDescent="0.3">
      <c r="A8"/>
      <c r="B8" s="251"/>
      <c r="C8" s="251"/>
    </row>
    <row r="9" spans="1:10" ht="15.75" x14ac:dyDescent="0.3">
      <c r="A9"/>
      <c r="B9" s="251"/>
      <c r="C9" s="251"/>
    </row>
    <row r="10" spans="1:10" ht="15.75" x14ac:dyDescent="0.3">
      <c r="A10"/>
      <c r="B10" s="251"/>
      <c r="C10" s="251"/>
    </row>
    <row r="11" spans="1:10" ht="15.75" x14ac:dyDescent="0.3">
      <c r="A11"/>
      <c r="B11" s="251"/>
      <c r="C11" s="251"/>
    </row>
    <row r="12" spans="1:10" ht="15.75" x14ac:dyDescent="0.3">
      <c r="A12"/>
      <c r="B12" s="251"/>
      <c r="C12" s="251"/>
    </row>
    <row r="13" spans="1:10" ht="15.75" x14ac:dyDescent="0.3">
      <c r="A13"/>
      <c r="B13" s="251"/>
      <c r="C13" s="251"/>
    </row>
    <row r="14" spans="1:10" ht="15.75" x14ac:dyDescent="0.3">
      <c r="A14"/>
      <c r="B14" s="251"/>
      <c r="C14" s="251"/>
    </row>
    <row r="15" spans="1:10" ht="15.75" x14ac:dyDescent="0.3">
      <c r="A15"/>
      <c r="B15" s="251"/>
      <c r="C15" s="251"/>
    </row>
    <row r="16" spans="1:10" ht="15.75" x14ac:dyDescent="0.3">
      <c r="A16"/>
      <c r="B16" s="251"/>
      <c r="C16" s="251"/>
    </row>
    <row r="17" spans="1:3" ht="15.75" x14ac:dyDescent="0.3">
      <c r="A17"/>
      <c r="B17" s="251"/>
      <c r="C17" s="251"/>
    </row>
    <row r="18" spans="1:3" ht="15.75" x14ac:dyDescent="0.3">
      <c r="A18"/>
      <c r="B18" s="251"/>
      <c r="C18" s="251"/>
    </row>
    <row r="19" spans="1:3" x14ac:dyDescent="0.3">
      <c r="A19" s="251"/>
      <c r="B19" s="251"/>
      <c r="C19" s="251"/>
    </row>
    <row r="20" spans="1:3" x14ac:dyDescent="0.3">
      <c r="A20" s="251"/>
      <c r="B20" s="251"/>
      <c r="C20" s="251"/>
    </row>
    <row r="21" spans="1:3" x14ac:dyDescent="0.3">
      <c r="A21" s="251"/>
      <c r="B21" s="251"/>
      <c r="C21" s="251"/>
    </row>
    <row r="22" spans="1:3" x14ac:dyDescent="0.3">
      <c r="A22" s="251"/>
      <c r="B22" s="251"/>
      <c r="C22" s="251"/>
    </row>
    <row r="23" spans="1:3" x14ac:dyDescent="0.3">
      <c r="A23" s="251"/>
      <c r="B23" s="251"/>
      <c r="C23" s="251"/>
    </row>
    <row r="24" spans="1:3" x14ac:dyDescent="0.3">
      <c r="A24" s="251"/>
      <c r="B24" s="251"/>
      <c r="C24" s="251"/>
    </row>
    <row r="25" spans="1:3" x14ac:dyDescent="0.3">
      <c r="A25" s="251"/>
      <c r="B25" s="251"/>
      <c r="C25" s="251"/>
    </row>
    <row r="26" spans="1:3" x14ac:dyDescent="0.3">
      <c r="A26" s="251"/>
      <c r="B26" s="251"/>
      <c r="C26" s="251"/>
    </row>
    <row r="27" spans="1:3" x14ac:dyDescent="0.3">
      <c r="A27" s="251"/>
      <c r="B27" s="251"/>
      <c r="C27" s="251"/>
    </row>
    <row r="28" spans="1:3" x14ac:dyDescent="0.3">
      <c r="A28" s="251"/>
      <c r="B28" s="251"/>
      <c r="C28" s="251"/>
    </row>
    <row r="29" spans="1:3" x14ac:dyDescent="0.3">
      <c r="A29" s="251"/>
      <c r="B29" s="251"/>
      <c r="C29" s="251"/>
    </row>
    <row r="30" spans="1:3" x14ac:dyDescent="0.3">
      <c r="A30" s="251"/>
      <c r="B30" s="251"/>
      <c r="C30" s="251"/>
    </row>
    <row r="31" spans="1:3" x14ac:dyDescent="0.3">
      <c r="A31" s="251"/>
      <c r="B31" s="251"/>
      <c r="C31" s="251"/>
    </row>
    <row r="32" spans="1:3" x14ac:dyDescent="0.3">
      <c r="A32" s="251"/>
      <c r="B32" s="251"/>
      <c r="C32" s="251"/>
    </row>
    <row r="33" spans="1:3" x14ac:dyDescent="0.3">
      <c r="A33" s="251"/>
      <c r="B33" s="251"/>
      <c r="C33" s="251"/>
    </row>
    <row r="34" spans="1:3" x14ac:dyDescent="0.3">
      <c r="A34" s="251"/>
      <c r="B34" s="251"/>
      <c r="C34" s="251"/>
    </row>
    <row r="35" spans="1:3" x14ac:dyDescent="0.3">
      <c r="A35" s="251"/>
      <c r="B35" s="251"/>
      <c r="C35" s="251"/>
    </row>
    <row r="36" spans="1:3" x14ac:dyDescent="0.3">
      <c r="A36" s="251"/>
      <c r="B36" s="251"/>
      <c r="C36" s="251"/>
    </row>
  </sheetData>
  <pageMargins left="0.78740157480314965" right="0.78740157480314965" top="0.74803149606299213" bottom="0.51181102362204722" header="0" footer="0"/>
  <pageSetup paperSize="9" fitToWidth="0"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224"/>
  <sheetViews>
    <sheetView showGridLines="0" view="pageLayout" zoomScaleNormal="100" zoomScaleSheetLayoutView="115" workbookViewId="0">
      <selection activeCell="K40" sqref="K40"/>
    </sheetView>
  </sheetViews>
  <sheetFormatPr baseColWidth="10" defaultRowHeight="12.75" x14ac:dyDescent="0.25"/>
  <cols>
    <col min="1" max="1" width="9.7109375" style="11" customWidth="1"/>
    <col min="2" max="2" width="14.7109375" style="11" customWidth="1"/>
    <col min="3" max="6" width="11.42578125" style="12"/>
    <col min="7" max="7" width="14" style="12" customWidth="1"/>
    <col min="8" max="241" width="11.42578125" style="12"/>
    <col min="242" max="242" width="4" style="12" customWidth="1"/>
    <col min="243" max="243" width="34" style="12" customWidth="1"/>
    <col min="244" max="244" width="9.140625" style="12" customWidth="1"/>
    <col min="245" max="248" width="0" style="12" hidden="1" customWidth="1"/>
    <col min="249" max="249" width="9.140625" style="12" customWidth="1"/>
    <col min="250" max="253" width="0" style="12" hidden="1" customWidth="1"/>
    <col min="254" max="255" width="9.140625" style="12" customWidth="1"/>
    <col min="256" max="256" width="10.28515625" style="12" customWidth="1"/>
    <col min="257" max="497" width="11.42578125" style="12"/>
    <col min="498" max="498" width="4" style="12" customWidth="1"/>
    <col min="499" max="499" width="34" style="12" customWidth="1"/>
    <col min="500" max="500" width="9.140625" style="12" customWidth="1"/>
    <col min="501" max="504" width="0" style="12" hidden="1" customWidth="1"/>
    <col min="505" max="505" width="9.140625" style="12" customWidth="1"/>
    <col min="506" max="509" width="0" style="12" hidden="1" customWidth="1"/>
    <col min="510" max="511" width="9.140625" style="12" customWidth="1"/>
    <col min="512" max="512" width="10.28515625" style="12" customWidth="1"/>
    <col min="513" max="753" width="11.42578125" style="12"/>
    <col min="754" max="754" width="4" style="12" customWidth="1"/>
    <col min="755" max="755" width="34" style="12" customWidth="1"/>
    <col min="756" max="756" width="9.140625" style="12" customWidth="1"/>
    <col min="757" max="760" width="0" style="12" hidden="1" customWidth="1"/>
    <col min="761" max="761" width="9.140625" style="12" customWidth="1"/>
    <col min="762" max="765" width="0" style="12" hidden="1" customWidth="1"/>
    <col min="766" max="767" width="9.140625" style="12" customWidth="1"/>
    <col min="768" max="768" width="10.28515625" style="12" customWidth="1"/>
    <col min="769" max="1009" width="11.42578125" style="12"/>
    <col min="1010" max="1010" width="4" style="12" customWidth="1"/>
    <col min="1011" max="1011" width="34" style="12" customWidth="1"/>
    <col min="1012" max="1012" width="9.140625" style="12" customWidth="1"/>
    <col min="1013" max="1016" width="0" style="12" hidden="1" customWidth="1"/>
    <col min="1017" max="1017" width="9.140625" style="12" customWidth="1"/>
    <col min="1018" max="1021" width="0" style="12" hidden="1" customWidth="1"/>
    <col min="1022" max="1023" width="9.140625" style="12" customWidth="1"/>
    <col min="1024" max="1024" width="10.28515625" style="12" customWidth="1"/>
    <col min="1025" max="1265" width="11.42578125" style="12"/>
    <col min="1266" max="1266" width="4" style="12" customWidth="1"/>
    <col min="1267" max="1267" width="34" style="12" customWidth="1"/>
    <col min="1268" max="1268" width="9.140625" style="12" customWidth="1"/>
    <col min="1269" max="1272" width="0" style="12" hidden="1" customWidth="1"/>
    <col min="1273" max="1273" width="9.140625" style="12" customWidth="1"/>
    <col min="1274" max="1277" width="0" style="12" hidden="1" customWidth="1"/>
    <col min="1278" max="1279" width="9.140625" style="12" customWidth="1"/>
    <col min="1280" max="1280" width="10.28515625" style="12" customWidth="1"/>
    <col min="1281" max="1521" width="11.42578125" style="12"/>
    <col min="1522" max="1522" width="4" style="12" customWidth="1"/>
    <col min="1523" max="1523" width="34" style="12" customWidth="1"/>
    <col min="1524" max="1524" width="9.140625" style="12" customWidth="1"/>
    <col min="1525" max="1528" width="0" style="12" hidden="1" customWidth="1"/>
    <col min="1529" max="1529" width="9.140625" style="12" customWidth="1"/>
    <col min="1530" max="1533" width="0" style="12" hidden="1" customWidth="1"/>
    <col min="1534" max="1535" width="9.140625" style="12" customWidth="1"/>
    <col min="1536" max="1536" width="10.28515625" style="12" customWidth="1"/>
    <col min="1537" max="1777" width="11.42578125" style="12"/>
    <col min="1778" max="1778" width="4" style="12" customWidth="1"/>
    <col min="1779" max="1779" width="34" style="12" customWidth="1"/>
    <col min="1780" max="1780" width="9.140625" style="12" customWidth="1"/>
    <col min="1781" max="1784" width="0" style="12" hidden="1" customWidth="1"/>
    <col min="1785" max="1785" width="9.140625" style="12" customWidth="1"/>
    <col min="1786" max="1789" width="0" style="12" hidden="1" customWidth="1"/>
    <col min="1790" max="1791" width="9.140625" style="12" customWidth="1"/>
    <col min="1792" max="1792" width="10.28515625" style="12" customWidth="1"/>
    <col min="1793" max="2033" width="11.42578125" style="12"/>
    <col min="2034" max="2034" width="4" style="12" customWidth="1"/>
    <col min="2035" max="2035" width="34" style="12" customWidth="1"/>
    <col min="2036" max="2036" width="9.140625" style="12" customWidth="1"/>
    <col min="2037" max="2040" width="0" style="12" hidden="1" customWidth="1"/>
    <col min="2041" max="2041" width="9.140625" style="12" customWidth="1"/>
    <col min="2042" max="2045" width="0" style="12" hidden="1" customWidth="1"/>
    <col min="2046" max="2047" width="9.140625" style="12" customWidth="1"/>
    <col min="2048" max="2048" width="10.28515625" style="12" customWidth="1"/>
    <col min="2049" max="2289" width="11.42578125" style="12"/>
    <col min="2290" max="2290" width="4" style="12" customWidth="1"/>
    <col min="2291" max="2291" width="34" style="12" customWidth="1"/>
    <col min="2292" max="2292" width="9.140625" style="12" customWidth="1"/>
    <col min="2293" max="2296" width="0" style="12" hidden="1" customWidth="1"/>
    <col min="2297" max="2297" width="9.140625" style="12" customWidth="1"/>
    <col min="2298" max="2301" width="0" style="12" hidden="1" customWidth="1"/>
    <col min="2302" max="2303" width="9.140625" style="12" customWidth="1"/>
    <col min="2304" max="2304" width="10.28515625" style="12" customWidth="1"/>
    <col min="2305" max="2545" width="11.42578125" style="12"/>
    <col min="2546" max="2546" width="4" style="12" customWidth="1"/>
    <col min="2547" max="2547" width="34" style="12" customWidth="1"/>
    <col min="2548" max="2548" width="9.140625" style="12" customWidth="1"/>
    <col min="2549" max="2552" width="0" style="12" hidden="1" customWidth="1"/>
    <col min="2553" max="2553" width="9.140625" style="12" customWidth="1"/>
    <col min="2554" max="2557" width="0" style="12" hidden="1" customWidth="1"/>
    <col min="2558" max="2559" width="9.140625" style="12" customWidth="1"/>
    <col min="2560" max="2560" width="10.28515625" style="12" customWidth="1"/>
    <col min="2561" max="2801" width="11.42578125" style="12"/>
    <col min="2802" max="2802" width="4" style="12" customWidth="1"/>
    <col min="2803" max="2803" width="34" style="12" customWidth="1"/>
    <col min="2804" max="2804" width="9.140625" style="12" customWidth="1"/>
    <col min="2805" max="2808" width="0" style="12" hidden="1" customWidth="1"/>
    <col min="2809" max="2809" width="9.140625" style="12" customWidth="1"/>
    <col min="2810" max="2813" width="0" style="12" hidden="1" customWidth="1"/>
    <col min="2814" max="2815" width="9.140625" style="12" customWidth="1"/>
    <col min="2816" max="2816" width="10.28515625" style="12" customWidth="1"/>
    <col min="2817" max="3057" width="11.42578125" style="12"/>
    <col min="3058" max="3058" width="4" style="12" customWidth="1"/>
    <col min="3059" max="3059" width="34" style="12" customWidth="1"/>
    <col min="3060" max="3060" width="9.140625" style="12" customWidth="1"/>
    <col min="3061" max="3064" width="0" style="12" hidden="1" customWidth="1"/>
    <col min="3065" max="3065" width="9.140625" style="12" customWidth="1"/>
    <col min="3066" max="3069" width="0" style="12" hidden="1" customWidth="1"/>
    <col min="3070" max="3071" width="9.140625" style="12" customWidth="1"/>
    <col min="3072" max="3072" width="10.28515625" style="12" customWidth="1"/>
    <col min="3073" max="3313" width="11.42578125" style="12"/>
    <col min="3314" max="3314" width="4" style="12" customWidth="1"/>
    <col min="3315" max="3315" width="34" style="12" customWidth="1"/>
    <col min="3316" max="3316" width="9.140625" style="12" customWidth="1"/>
    <col min="3317" max="3320" width="0" style="12" hidden="1" customWidth="1"/>
    <col min="3321" max="3321" width="9.140625" style="12" customWidth="1"/>
    <col min="3322" max="3325" width="0" style="12" hidden="1" customWidth="1"/>
    <col min="3326" max="3327" width="9.140625" style="12" customWidth="1"/>
    <col min="3328" max="3328" width="10.28515625" style="12" customWidth="1"/>
    <col min="3329" max="3569" width="11.42578125" style="12"/>
    <col min="3570" max="3570" width="4" style="12" customWidth="1"/>
    <col min="3571" max="3571" width="34" style="12" customWidth="1"/>
    <col min="3572" max="3572" width="9.140625" style="12" customWidth="1"/>
    <col min="3573" max="3576" width="0" style="12" hidden="1" customWidth="1"/>
    <col min="3577" max="3577" width="9.140625" style="12" customWidth="1"/>
    <col min="3578" max="3581" width="0" style="12" hidden="1" customWidth="1"/>
    <col min="3582" max="3583" width="9.140625" style="12" customWidth="1"/>
    <col min="3584" max="3584" width="10.28515625" style="12" customWidth="1"/>
    <col min="3585" max="3825" width="11.42578125" style="12"/>
    <col min="3826" max="3826" width="4" style="12" customWidth="1"/>
    <col min="3827" max="3827" width="34" style="12" customWidth="1"/>
    <col min="3828" max="3828" width="9.140625" style="12" customWidth="1"/>
    <col min="3829" max="3832" width="0" style="12" hidden="1" customWidth="1"/>
    <col min="3833" max="3833" width="9.140625" style="12" customWidth="1"/>
    <col min="3834" max="3837" width="0" style="12" hidden="1" customWidth="1"/>
    <col min="3838" max="3839" width="9.140625" style="12" customWidth="1"/>
    <col min="3840" max="3840" width="10.28515625" style="12" customWidth="1"/>
    <col min="3841" max="4081" width="11.42578125" style="12"/>
    <col min="4082" max="4082" width="4" style="12" customWidth="1"/>
    <col min="4083" max="4083" width="34" style="12" customWidth="1"/>
    <col min="4084" max="4084" width="9.140625" style="12" customWidth="1"/>
    <col min="4085" max="4088" width="0" style="12" hidden="1" customWidth="1"/>
    <col min="4089" max="4089" width="9.140625" style="12" customWidth="1"/>
    <col min="4090" max="4093" width="0" style="12" hidden="1" customWidth="1"/>
    <col min="4094" max="4095" width="9.140625" style="12" customWidth="1"/>
    <col min="4096" max="4096" width="10.28515625" style="12" customWidth="1"/>
    <col min="4097" max="4337" width="11.42578125" style="12"/>
    <col min="4338" max="4338" width="4" style="12" customWidth="1"/>
    <col min="4339" max="4339" width="34" style="12" customWidth="1"/>
    <col min="4340" max="4340" width="9.140625" style="12" customWidth="1"/>
    <col min="4341" max="4344" width="0" style="12" hidden="1" customWidth="1"/>
    <col min="4345" max="4345" width="9.140625" style="12" customWidth="1"/>
    <col min="4346" max="4349" width="0" style="12" hidden="1" customWidth="1"/>
    <col min="4350" max="4351" width="9.140625" style="12" customWidth="1"/>
    <col min="4352" max="4352" width="10.28515625" style="12" customWidth="1"/>
    <col min="4353" max="4593" width="11.42578125" style="12"/>
    <col min="4594" max="4594" width="4" style="12" customWidth="1"/>
    <col min="4595" max="4595" width="34" style="12" customWidth="1"/>
    <col min="4596" max="4596" width="9.140625" style="12" customWidth="1"/>
    <col min="4597" max="4600" width="0" style="12" hidden="1" customWidth="1"/>
    <col min="4601" max="4601" width="9.140625" style="12" customWidth="1"/>
    <col min="4602" max="4605" width="0" style="12" hidden="1" customWidth="1"/>
    <col min="4606" max="4607" width="9.140625" style="12" customWidth="1"/>
    <col min="4608" max="4608" width="10.28515625" style="12" customWidth="1"/>
    <col min="4609" max="4849" width="11.42578125" style="12"/>
    <col min="4850" max="4850" width="4" style="12" customWidth="1"/>
    <col min="4851" max="4851" width="34" style="12" customWidth="1"/>
    <col min="4852" max="4852" width="9.140625" style="12" customWidth="1"/>
    <col min="4853" max="4856" width="0" style="12" hidden="1" customWidth="1"/>
    <col min="4857" max="4857" width="9.140625" style="12" customWidth="1"/>
    <col min="4858" max="4861" width="0" style="12" hidden="1" customWidth="1"/>
    <col min="4862" max="4863" width="9.140625" style="12" customWidth="1"/>
    <col min="4864" max="4864" width="10.28515625" style="12" customWidth="1"/>
    <col min="4865" max="5105" width="11.42578125" style="12"/>
    <col min="5106" max="5106" width="4" style="12" customWidth="1"/>
    <col min="5107" max="5107" width="34" style="12" customWidth="1"/>
    <col min="5108" max="5108" width="9.140625" style="12" customWidth="1"/>
    <col min="5109" max="5112" width="0" style="12" hidden="1" customWidth="1"/>
    <col min="5113" max="5113" width="9.140625" style="12" customWidth="1"/>
    <col min="5114" max="5117" width="0" style="12" hidden="1" customWidth="1"/>
    <col min="5118" max="5119" width="9.140625" style="12" customWidth="1"/>
    <col min="5120" max="5120" width="10.28515625" style="12" customWidth="1"/>
    <col min="5121" max="5361" width="11.42578125" style="12"/>
    <col min="5362" max="5362" width="4" style="12" customWidth="1"/>
    <col min="5363" max="5363" width="34" style="12" customWidth="1"/>
    <col min="5364" max="5364" width="9.140625" style="12" customWidth="1"/>
    <col min="5365" max="5368" width="0" style="12" hidden="1" customWidth="1"/>
    <col min="5369" max="5369" width="9.140625" style="12" customWidth="1"/>
    <col min="5370" max="5373" width="0" style="12" hidden="1" customWidth="1"/>
    <col min="5374" max="5375" width="9.140625" style="12" customWidth="1"/>
    <col min="5376" max="5376" width="10.28515625" style="12" customWidth="1"/>
    <col min="5377" max="5617" width="11.42578125" style="12"/>
    <col min="5618" max="5618" width="4" style="12" customWidth="1"/>
    <col min="5619" max="5619" width="34" style="12" customWidth="1"/>
    <col min="5620" max="5620" width="9.140625" style="12" customWidth="1"/>
    <col min="5621" max="5624" width="0" style="12" hidden="1" customWidth="1"/>
    <col min="5625" max="5625" width="9.140625" style="12" customWidth="1"/>
    <col min="5626" max="5629" width="0" style="12" hidden="1" customWidth="1"/>
    <col min="5630" max="5631" width="9.140625" style="12" customWidth="1"/>
    <col min="5632" max="5632" width="10.28515625" style="12" customWidth="1"/>
    <col min="5633" max="5873" width="11.42578125" style="12"/>
    <col min="5874" max="5874" width="4" style="12" customWidth="1"/>
    <col min="5875" max="5875" width="34" style="12" customWidth="1"/>
    <col min="5876" max="5876" width="9.140625" style="12" customWidth="1"/>
    <col min="5877" max="5880" width="0" style="12" hidden="1" customWidth="1"/>
    <col min="5881" max="5881" width="9.140625" style="12" customWidth="1"/>
    <col min="5882" max="5885" width="0" style="12" hidden="1" customWidth="1"/>
    <col min="5886" max="5887" width="9.140625" style="12" customWidth="1"/>
    <col min="5888" max="5888" width="10.28515625" style="12" customWidth="1"/>
    <col min="5889" max="6129" width="11.42578125" style="12"/>
    <col min="6130" max="6130" width="4" style="12" customWidth="1"/>
    <col min="6131" max="6131" width="34" style="12" customWidth="1"/>
    <col min="6132" max="6132" width="9.140625" style="12" customWidth="1"/>
    <col min="6133" max="6136" width="0" style="12" hidden="1" customWidth="1"/>
    <col min="6137" max="6137" width="9.140625" style="12" customWidth="1"/>
    <col min="6138" max="6141" width="0" style="12" hidden="1" customWidth="1"/>
    <col min="6142" max="6143" width="9.140625" style="12" customWidth="1"/>
    <col min="6144" max="6144" width="10.28515625" style="12" customWidth="1"/>
    <col min="6145" max="6385" width="11.42578125" style="12"/>
    <col min="6386" max="6386" width="4" style="12" customWidth="1"/>
    <col min="6387" max="6387" width="34" style="12" customWidth="1"/>
    <col min="6388" max="6388" width="9.140625" style="12" customWidth="1"/>
    <col min="6389" max="6392" width="0" style="12" hidden="1" customWidth="1"/>
    <col min="6393" max="6393" width="9.140625" style="12" customWidth="1"/>
    <col min="6394" max="6397" width="0" style="12" hidden="1" customWidth="1"/>
    <col min="6398" max="6399" width="9.140625" style="12" customWidth="1"/>
    <col min="6400" max="6400" width="10.28515625" style="12" customWidth="1"/>
    <col min="6401" max="6641" width="11.42578125" style="12"/>
    <col min="6642" max="6642" width="4" style="12" customWidth="1"/>
    <col min="6643" max="6643" width="34" style="12" customWidth="1"/>
    <col min="6644" max="6644" width="9.140625" style="12" customWidth="1"/>
    <col min="6645" max="6648" width="0" style="12" hidden="1" customWidth="1"/>
    <col min="6649" max="6649" width="9.140625" style="12" customWidth="1"/>
    <col min="6650" max="6653" width="0" style="12" hidden="1" customWidth="1"/>
    <col min="6654" max="6655" width="9.140625" style="12" customWidth="1"/>
    <col min="6656" max="6656" width="10.28515625" style="12" customWidth="1"/>
    <col min="6657" max="6897" width="11.42578125" style="12"/>
    <col min="6898" max="6898" width="4" style="12" customWidth="1"/>
    <col min="6899" max="6899" width="34" style="12" customWidth="1"/>
    <col min="6900" max="6900" width="9.140625" style="12" customWidth="1"/>
    <col min="6901" max="6904" width="0" style="12" hidden="1" customWidth="1"/>
    <col min="6905" max="6905" width="9.140625" style="12" customWidth="1"/>
    <col min="6906" max="6909" width="0" style="12" hidden="1" customWidth="1"/>
    <col min="6910" max="6911" width="9.140625" style="12" customWidth="1"/>
    <col min="6912" max="6912" width="10.28515625" style="12" customWidth="1"/>
    <col min="6913" max="7153" width="11.42578125" style="12"/>
    <col min="7154" max="7154" width="4" style="12" customWidth="1"/>
    <col min="7155" max="7155" width="34" style="12" customWidth="1"/>
    <col min="7156" max="7156" width="9.140625" style="12" customWidth="1"/>
    <col min="7157" max="7160" width="0" style="12" hidden="1" customWidth="1"/>
    <col min="7161" max="7161" width="9.140625" style="12" customWidth="1"/>
    <col min="7162" max="7165" width="0" style="12" hidden="1" customWidth="1"/>
    <col min="7166" max="7167" width="9.140625" style="12" customWidth="1"/>
    <col min="7168" max="7168" width="10.28515625" style="12" customWidth="1"/>
    <col min="7169" max="7409" width="11.42578125" style="12"/>
    <col min="7410" max="7410" width="4" style="12" customWidth="1"/>
    <col min="7411" max="7411" width="34" style="12" customWidth="1"/>
    <col min="7412" max="7412" width="9.140625" style="12" customWidth="1"/>
    <col min="7413" max="7416" width="0" style="12" hidden="1" customWidth="1"/>
    <col min="7417" max="7417" width="9.140625" style="12" customWidth="1"/>
    <col min="7418" max="7421" width="0" style="12" hidden="1" customWidth="1"/>
    <col min="7422" max="7423" width="9.140625" style="12" customWidth="1"/>
    <col min="7424" max="7424" width="10.28515625" style="12" customWidth="1"/>
    <col min="7425" max="7665" width="11.42578125" style="12"/>
    <col min="7666" max="7666" width="4" style="12" customWidth="1"/>
    <col min="7667" max="7667" width="34" style="12" customWidth="1"/>
    <col min="7668" max="7668" width="9.140625" style="12" customWidth="1"/>
    <col min="7669" max="7672" width="0" style="12" hidden="1" customWidth="1"/>
    <col min="7673" max="7673" width="9.140625" style="12" customWidth="1"/>
    <col min="7674" max="7677" width="0" style="12" hidden="1" customWidth="1"/>
    <col min="7678" max="7679" width="9.140625" style="12" customWidth="1"/>
    <col min="7680" max="7680" width="10.28515625" style="12" customWidth="1"/>
    <col min="7681" max="7921" width="11.42578125" style="12"/>
    <col min="7922" max="7922" width="4" style="12" customWidth="1"/>
    <col min="7923" max="7923" width="34" style="12" customWidth="1"/>
    <col min="7924" max="7924" width="9.140625" style="12" customWidth="1"/>
    <col min="7925" max="7928" width="0" style="12" hidden="1" customWidth="1"/>
    <col min="7929" max="7929" width="9.140625" style="12" customWidth="1"/>
    <col min="7930" max="7933" width="0" style="12" hidden="1" customWidth="1"/>
    <col min="7934" max="7935" width="9.140625" style="12" customWidth="1"/>
    <col min="7936" max="7936" width="10.28515625" style="12" customWidth="1"/>
    <col min="7937" max="8177" width="11.42578125" style="12"/>
    <col min="8178" max="8178" width="4" style="12" customWidth="1"/>
    <col min="8179" max="8179" width="34" style="12" customWidth="1"/>
    <col min="8180" max="8180" width="9.140625" style="12" customWidth="1"/>
    <col min="8181" max="8184" width="0" style="12" hidden="1" customWidth="1"/>
    <col min="8185" max="8185" width="9.140625" style="12" customWidth="1"/>
    <col min="8186" max="8189" width="0" style="12" hidden="1" customWidth="1"/>
    <col min="8190" max="8191" width="9.140625" style="12" customWidth="1"/>
    <col min="8192" max="8192" width="10.28515625" style="12" customWidth="1"/>
    <col min="8193" max="8433" width="11.42578125" style="12"/>
    <col min="8434" max="8434" width="4" style="12" customWidth="1"/>
    <col min="8435" max="8435" width="34" style="12" customWidth="1"/>
    <col min="8436" max="8436" width="9.140625" style="12" customWidth="1"/>
    <col min="8437" max="8440" width="0" style="12" hidden="1" customWidth="1"/>
    <col min="8441" max="8441" width="9.140625" style="12" customWidth="1"/>
    <col min="8442" max="8445" width="0" style="12" hidden="1" customWidth="1"/>
    <col min="8446" max="8447" width="9.140625" style="12" customWidth="1"/>
    <col min="8448" max="8448" width="10.28515625" style="12" customWidth="1"/>
    <col min="8449" max="8689" width="11.42578125" style="12"/>
    <col min="8690" max="8690" width="4" style="12" customWidth="1"/>
    <col min="8691" max="8691" width="34" style="12" customWidth="1"/>
    <col min="8692" max="8692" width="9.140625" style="12" customWidth="1"/>
    <col min="8693" max="8696" width="0" style="12" hidden="1" customWidth="1"/>
    <col min="8697" max="8697" width="9.140625" style="12" customWidth="1"/>
    <col min="8698" max="8701" width="0" style="12" hidden="1" customWidth="1"/>
    <col min="8702" max="8703" width="9.140625" style="12" customWidth="1"/>
    <col min="8704" max="8704" width="10.28515625" style="12" customWidth="1"/>
    <col min="8705" max="8945" width="11.42578125" style="12"/>
    <col min="8946" max="8946" width="4" style="12" customWidth="1"/>
    <col min="8947" max="8947" width="34" style="12" customWidth="1"/>
    <col min="8948" max="8948" width="9.140625" style="12" customWidth="1"/>
    <col min="8949" max="8952" width="0" style="12" hidden="1" customWidth="1"/>
    <col min="8953" max="8953" width="9.140625" style="12" customWidth="1"/>
    <col min="8954" max="8957" width="0" style="12" hidden="1" customWidth="1"/>
    <col min="8958" max="8959" width="9.140625" style="12" customWidth="1"/>
    <col min="8960" max="8960" width="10.28515625" style="12" customWidth="1"/>
    <col min="8961" max="9201" width="11.42578125" style="12"/>
    <col min="9202" max="9202" width="4" style="12" customWidth="1"/>
    <col min="9203" max="9203" width="34" style="12" customWidth="1"/>
    <col min="9204" max="9204" width="9.140625" style="12" customWidth="1"/>
    <col min="9205" max="9208" width="0" style="12" hidden="1" customWidth="1"/>
    <col min="9209" max="9209" width="9.140625" style="12" customWidth="1"/>
    <col min="9210" max="9213" width="0" style="12" hidden="1" customWidth="1"/>
    <col min="9214" max="9215" width="9.140625" style="12" customWidth="1"/>
    <col min="9216" max="9216" width="10.28515625" style="12" customWidth="1"/>
    <col min="9217" max="9457" width="11.42578125" style="12"/>
    <col min="9458" max="9458" width="4" style="12" customWidth="1"/>
    <col min="9459" max="9459" width="34" style="12" customWidth="1"/>
    <col min="9460" max="9460" width="9.140625" style="12" customWidth="1"/>
    <col min="9461" max="9464" width="0" style="12" hidden="1" customWidth="1"/>
    <col min="9465" max="9465" width="9.140625" style="12" customWidth="1"/>
    <col min="9466" max="9469" width="0" style="12" hidden="1" customWidth="1"/>
    <col min="9470" max="9471" width="9.140625" style="12" customWidth="1"/>
    <col min="9472" max="9472" width="10.28515625" style="12" customWidth="1"/>
    <col min="9473" max="9713" width="11.42578125" style="12"/>
    <col min="9714" max="9714" width="4" style="12" customWidth="1"/>
    <col min="9715" max="9715" width="34" style="12" customWidth="1"/>
    <col min="9716" max="9716" width="9.140625" style="12" customWidth="1"/>
    <col min="9717" max="9720" width="0" style="12" hidden="1" customWidth="1"/>
    <col min="9721" max="9721" width="9.140625" style="12" customWidth="1"/>
    <col min="9722" max="9725" width="0" style="12" hidden="1" customWidth="1"/>
    <col min="9726" max="9727" width="9.140625" style="12" customWidth="1"/>
    <col min="9728" max="9728" width="10.28515625" style="12" customWidth="1"/>
    <col min="9729" max="9969" width="11.42578125" style="12"/>
    <col min="9970" max="9970" width="4" style="12" customWidth="1"/>
    <col min="9971" max="9971" width="34" style="12" customWidth="1"/>
    <col min="9972" max="9972" width="9.140625" style="12" customWidth="1"/>
    <col min="9973" max="9976" width="0" style="12" hidden="1" customWidth="1"/>
    <col min="9977" max="9977" width="9.140625" style="12" customWidth="1"/>
    <col min="9978" max="9981" width="0" style="12" hidden="1" customWidth="1"/>
    <col min="9982" max="9983" width="9.140625" style="12" customWidth="1"/>
    <col min="9984" max="9984" width="10.28515625" style="12" customWidth="1"/>
    <col min="9985" max="10225" width="11.42578125" style="12"/>
    <col min="10226" max="10226" width="4" style="12" customWidth="1"/>
    <col min="10227" max="10227" width="34" style="12" customWidth="1"/>
    <col min="10228" max="10228" width="9.140625" style="12" customWidth="1"/>
    <col min="10229" max="10232" width="0" style="12" hidden="1" customWidth="1"/>
    <col min="10233" max="10233" width="9.140625" style="12" customWidth="1"/>
    <col min="10234" max="10237" width="0" style="12" hidden="1" customWidth="1"/>
    <col min="10238" max="10239" width="9.140625" style="12" customWidth="1"/>
    <col min="10240" max="10240" width="10.28515625" style="12" customWidth="1"/>
    <col min="10241" max="10481" width="11.42578125" style="12"/>
    <col min="10482" max="10482" width="4" style="12" customWidth="1"/>
    <col min="10483" max="10483" width="34" style="12" customWidth="1"/>
    <col min="10484" max="10484" width="9.140625" style="12" customWidth="1"/>
    <col min="10485" max="10488" width="0" style="12" hidden="1" customWidth="1"/>
    <col min="10489" max="10489" width="9.140625" style="12" customWidth="1"/>
    <col min="10490" max="10493" width="0" style="12" hidden="1" customWidth="1"/>
    <col min="10494" max="10495" width="9.140625" style="12" customWidth="1"/>
    <col min="10496" max="10496" width="10.28515625" style="12" customWidth="1"/>
    <col min="10497" max="10737" width="11.42578125" style="12"/>
    <col min="10738" max="10738" width="4" style="12" customWidth="1"/>
    <col min="10739" max="10739" width="34" style="12" customWidth="1"/>
    <col min="10740" max="10740" width="9.140625" style="12" customWidth="1"/>
    <col min="10741" max="10744" width="0" style="12" hidden="1" customWidth="1"/>
    <col min="10745" max="10745" width="9.140625" style="12" customWidth="1"/>
    <col min="10746" max="10749" width="0" style="12" hidden="1" customWidth="1"/>
    <col min="10750" max="10751" width="9.140625" style="12" customWidth="1"/>
    <col min="10752" max="10752" width="10.28515625" style="12" customWidth="1"/>
    <col min="10753" max="10993" width="11.42578125" style="12"/>
    <col min="10994" max="10994" width="4" style="12" customWidth="1"/>
    <col min="10995" max="10995" width="34" style="12" customWidth="1"/>
    <col min="10996" max="10996" width="9.140625" style="12" customWidth="1"/>
    <col min="10997" max="11000" width="0" style="12" hidden="1" customWidth="1"/>
    <col min="11001" max="11001" width="9.140625" style="12" customWidth="1"/>
    <col min="11002" max="11005" width="0" style="12" hidden="1" customWidth="1"/>
    <col min="11006" max="11007" width="9.140625" style="12" customWidth="1"/>
    <col min="11008" max="11008" width="10.28515625" style="12" customWidth="1"/>
    <col min="11009" max="11249" width="11.42578125" style="12"/>
    <col min="11250" max="11250" width="4" style="12" customWidth="1"/>
    <col min="11251" max="11251" width="34" style="12" customWidth="1"/>
    <col min="11252" max="11252" width="9.140625" style="12" customWidth="1"/>
    <col min="11253" max="11256" width="0" style="12" hidden="1" customWidth="1"/>
    <col min="11257" max="11257" width="9.140625" style="12" customWidth="1"/>
    <col min="11258" max="11261" width="0" style="12" hidden="1" customWidth="1"/>
    <col min="11262" max="11263" width="9.140625" style="12" customWidth="1"/>
    <col min="11264" max="11264" width="10.28515625" style="12" customWidth="1"/>
    <col min="11265" max="11505" width="11.42578125" style="12"/>
    <col min="11506" max="11506" width="4" style="12" customWidth="1"/>
    <col min="11507" max="11507" width="34" style="12" customWidth="1"/>
    <col min="11508" max="11508" width="9.140625" style="12" customWidth="1"/>
    <col min="11509" max="11512" width="0" style="12" hidden="1" customWidth="1"/>
    <col min="11513" max="11513" width="9.140625" style="12" customWidth="1"/>
    <col min="11514" max="11517" width="0" style="12" hidden="1" customWidth="1"/>
    <col min="11518" max="11519" width="9.140625" style="12" customWidth="1"/>
    <col min="11520" max="11520" width="10.28515625" style="12" customWidth="1"/>
    <col min="11521" max="11761" width="11.42578125" style="12"/>
    <col min="11762" max="11762" width="4" style="12" customWidth="1"/>
    <col min="11763" max="11763" width="34" style="12" customWidth="1"/>
    <col min="11764" max="11764" width="9.140625" style="12" customWidth="1"/>
    <col min="11765" max="11768" width="0" style="12" hidden="1" customWidth="1"/>
    <col min="11769" max="11769" width="9.140625" style="12" customWidth="1"/>
    <col min="11770" max="11773" width="0" style="12" hidden="1" customWidth="1"/>
    <col min="11774" max="11775" width="9.140625" style="12" customWidth="1"/>
    <col min="11776" max="11776" width="10.28515625" style="12" customWidth="1"/>
    <col min="11777" max="12017" width="11.42578125" style="12"/>
    <col min="12018" max="12018" width="4" style="12" customWidth="1"/>
    <col min="12019" max="12019" width="34" style="12" customWidth="1"/>
    <col min="12020" max="12020" width="9.140625" style="12" customWidth="1"/>
    <col min="12021" max="12024" width="0" style="12" hidden="1" customWidth="1"/>
    <col min="12025" max="12025" width="9.140625" style="12" customWidth="1"/>
    <col min="12026" max="12029" width="0" style="12" hidden="1" customWidth="1"/>
    <col min="12030" max="12031" width="9.140625" style="12" customWidth="1"/>
    <col min="12032" max="12032" width="10.28515625" style="12" customWidth="1"/>
    <col min="12033" max="12273" width="11.42578125" style="12"/>
    <col min="12274" max="12274" width="4" style="12" customWidth="1"/>
    <col min="12275" max="12275" width="34" style="12" customWidth="1"/>
    <col min="12276" max="12276" width="9.140625" style="12" customWidth="1"/>
    <col min="12277" max="12280" width="0" style="12" hidden="1" customWidth="1"/>
    <col min="12281" max="12281" width="9.140625" style="12" customWidth="1"/>
    <col min="12282" max="12285" width="0" style="12" hidden="1" customWidth="1"/>
    <col min="12286" max="12287" width="9.140625" style="12" customWidth="1"/>
    <col min="12288" max="12288" width="10.28515625" style="12" customWidth="1"/>
    <col min="12289" max="12529" width="11.42578125" style="12"/>
    <col min="12530" max="12530" width="4" style="12" customWidth="1"/>
    <col min="12531" max="12531" width="34" style="12" customWidth="1"/>
    <col min="12532" max="12532" width="9.140625" style="12" customWidth="1"/>
    <col min="12533" max="12536" width="0" style="12" hidden="1" customWidth="1"/>
    <col min="12537" max="12537" width="9.140625" style="12" customWidth="1"/>
    <col min="12538" max="12541" width="0" style="12" hidden="1" customWidth="1"/>
    <col min="12542" max="12543" width="9.140625" style="12" customWidth="1"/>
    <col min="12544" max="12544" width="10.28515625" style="12" customWidth="1"/>
    <col min="12545" max="12785" width="11.42578125" style="12"/>
    <col min="12786" max="12786" width="4" style="12" customWidth="1"/>
    <col min="12787" max="12787" width="34" style="12" customWidth="1"/>
    <col min="12788" max="12788" width="9.140625" style="12" customWidth="1"/>
    <col min="12789" max="12792" width="0" style="12" hidden="1" customWidth="1"/>
    <col min="12793" max="12793" width="9.140625" style="12" customWidth="1"/>
    <col min="12794" max="12797" width="0" style="12" hidden="1" customWidth="1"/>
    <col min="12798" max="12799" width="9.140625" style="12" customWidth="1"/>
    <col min="12800" max="12800" width="10.28515625" style="12" customWidth="1"/>
    <col min="12801" max="13041" width="11.42578125" style="12"/>
    <col min="13042" max="13042" width="4" style="12" customWidth="1"/>
    <col min="13043" max="13043" width="34" style="12" customWidth="1"/>
    <col min="13044" max="13044" width="9.140625" style="12" customWidth="1"/>
    <col min="13045" max="13048" width="0" style="12" hidden="1" customWidth="1"/>
    <col min="13049" max="13049" width="9.140625" style="12" customWidth="1"/>
    <col min="13050" max="13053" width="0" style="12" hidden="1" customWidth="1"/>
    <col min="13054" max="13055" width="9.140625" style="12" customWidth="1"/>
    <col min="13056" max="13056" width="10.28515625" style="12" customWidth="1"/>
    <col min="13057" max="13297" width="11.42578125" style="12"/>
    <col min="13298" max="13298" width="4" style="12" customWidth="1"/>
    <col min="13299" max="13299" width="34" style="12" customWidth="1"/>
    <col min="13300" max="13300" width="9.140625" style="12" customWidth="1"/>
    <col min="13301" max="13304" width="0" style="12" hidden="1" customWidth="1"/>
    <col min="13305" max="13305" width="9.140625" style="12" customWidth="1"/>
    <col min="13306" max="13309" width="0" style="12" hidden="1" customWidth="1"/>
    <col min="13310" max="13311" width="9.140625" style="12" customWidth="1"/>
    <col min="13312" max="13312" width="10.28515625" style="12" customWidth="1"/>
    <col min="13313" max="13553" width="11.42578125" style="12"/>
    <col min="13554" max="13554" width="4" style="12" customWidth="1"/>
    <col min="13555" max="13555" width="34" style="12" customWidth="1"/>
    <col min="13556" max="13556" width="9.140625" style="12" customWidth="1"/>
    <col min="13557" max="13560" width="0" style="12" hidden="1" customWidth="1"/>
    <col min="13561" max="13561" width="9.140625" style="12" customWidth="1"/>
    <col min="13562" max="13565" width="0" style="12" hidden="1" customWidth="1"/>
    <col min="13566" max="13567" width="9.140625" style="12" customWidth="1"/>
    <col min="13568" max="13568" width="10.28515625" style="12" customWidth="1"/>
    <col min="13569" max="13809" width="11.42578125" style="12"/>
    <col min="13810" max="13810" width="4" style="12" customWidth="1"/>
    <col min="13811" max="13811" width="34" style="12" customWidth="1"/>
    <col min="13812" max="13812" width="9.140625" style="12" customWidth="1"/>
    <col min="13813" max="13816" width="0" style="12" hidden="1" customWidth="1"/>
    <col min="13817" max="13817" width="9.140625" style="12" customWidth="1"/>
    <col min="13818" max="13821" width="0" style="12" hidden="1" customWidth="1"/>
    <col min="13822" max="13823" width="9.140625" style="12" customWidth="1"/>
    <col min="13824" max="13824" width="10.28515625" style="12" customWidth="1"/>
    <col min="13825" max="14065" width="11.42578125" style="12"/>
    <col min="14066" max="14066" width="4" style="12" customWidth="1"/>
    <col min="14067" max="14067" width="34" style="12" customWidth="1"/>
    <col min="14068" max="14068" width="9.140625" style="12" customWidth="1"/>
    <col min="14069" max="14072" width="0" style="12" hidden="1" customWidth="1"/>
    <col min="14073" max="14073" width="9.140625" style="12" customWidth="1"/>
    <col min="14074" max="14077" width="0" style="12" hidden="1" customWidth="1"/>
    <col min="14078" max="14079" width="9.140625" style="12" customWidth="1"/>
    <col min="14080" max="14080" width="10.28515625" style="12" customWidth="1"/>
    <col min="14081" max="14321" width="11.42578125" style="12"/>
    <col min="14322" max="14322" width="4" style="12" customWidth="1"/>
    <col min="14323" max="14323" width="34" style="12" customWidth="1"/>
    <col min="14324" max="14324" width="9.140625" style="12" customWidth="1"/>
    <col min="14325" max="14328" width="0" style="12" hidden="1" customWidth="1"/>
    <col min="14329" max="14329" width="9.140625" style="12" customWidth="1"/>
    <col min="14330" max="14333" width="0" style="12" hidden="1" customWidth="1"/>
    <col min="14334" max="14335" width="9.140625" style="12" customWidth="1"/>
    <col min="14336" max="14336" width="10.28515625" style="12" customWidth="1"/>
    <col min="14337" max="14577" width="11.42578125" style="12"/>
    <col min="14578" max="14578" width="4" style="12" customWidth="1"/>
    <col min="14579" max="14579" width="34" style="12" customWidth="1"/>
    <col min="14580" max="14580" width="9.140625" style="12" customWidth="1"/>
    <col min="14581" max="14584" width="0" style="12" hidden="1" customWidth="1"/>
    <col min="14585" max="14585" width="9.140625" style="12" customWidth="1"/>
    <col min="14586" max="14589" width="0" style="12" hidden="1" customWidth="1"/>
    <col min="14590" max="14591" width="9.140625" style="12" customWidth="1"/>
    <col min="14592" max="14592" width="10.28515625" style="12" customWidth="1"/>
    <col min="14593" max="14833" width="11.42578125" style="12"/>
    <col min="14834" max="14834" width="4" style="12" customWidth="1"/>
    <col min="14835" max="14835" width="34" style="12" customWidth="1"/>
    <col min="14836" max="14836" width="9.140625" style="12" customWidth="1"/>
    <col min="14837" max="14840" width="0" style="12" hidden="1" customWidth="1"/>
    <col min="14841" max="14841" width="9.140625" style="12" customWidth="1"/>
    <col min="14842" max="14845" width="0" style="12" hidden="1" customWidth="1"/>
    <col min="14846" max="14847" width="9.140625" style="12" customWidth="1"/>
    <col min="14848" max="14848" width="10.28515625" style="12" customWidth="1"/>
    <col min="14849" max="15089" width="11.42578125" style="12"/>
    <col min="15090" max="15090" width="4" style="12" customWidth="1"/>
    <col min="15091" max="15091" width="34" style="12" customWidth="1"/>
    <col min="15092" max="15092" width="9.140625" style="12" customWidth="1"/>
    <col min="15093" max="15096" width="0" style="12" hidden="1" customWidth="1"/>
    <col min="15097" max="15097" width="9.140625" style="12" customWidth="1"/>
    <col min="15098" max="15101" width="0" style="12" hidden="1" customWidth="1"/>
    <col min="15102" max="15103" width="9.140625" style="12" customWidth="1"/>
    <col min="15104" max="15104" width="10.28515625" style="12" customWidth="1"/>
    <col min="15105" max="15345" width="11.42578125" style="12"/>
    <col min="15346" max="15346" width="4" style="12" customWidth="1"/>
    <col min="15347" max="15347" width="34" style="12" customWidth="1"/>
    <col min="15348" max="15348" width="9.140625" style="12" customWidth="1"/>
    <col min="15349" max="15352" width="0" style="12" hidden="1" customWidth="1"/>
    <col min="15353" max="15353" width="9.140625" style="12" customWidth="1"/>
    <col min="15354" max="15357" width="0" style="12" hidden="1" customWidth="1"/>
    <col min="15358" max="15359" width="9.140625" style="12" customWidth="1"/>
    <col min="15360" max="15360" width="10.28515625" style="12" customWidth="1"/>
    <col min="15361" max="15601" width="11.42578125" style="12"/>
    <col min="15602" max="15602" width="4" style="12" customWidth="1"/>
    <col min="15603" max="15603" width="34" style="12" customWidth="1"/>
    <col min="15604" max="15604" width="9.140625" style="12" customWidth="1"/>
    <col min="15605" max="15608" width="0" style="12" hidden="1" customWidth="1"/>
    <col min="15609" max="15609" width="9.140625" style="12" customWidth="1"/>
    <col min="15610" max="15613" width="0" style="12" hidden="1" customWidth="1"/>
    <col min="15614" max="15615" width="9.140625" style="12" customWidth="1"/>
    <col min="15616" max="15616" width="10.28515625" style="12" customWidth="1"/>
    <col min="15617" max="15857" width="11.42578125" style="12"/>
    <col min="15858" max="15858" width="4" style="12" customWidth="1"/>
    <col min="15859" max="15859" width="34" style="12" customWidth="1"/>
    <col min="15860" max="15860" width="9.140625" style="12" customWidth="1"/>
    <col min="15861" max="15864" width="0" style="12" hidden="1" customWidth="1"/>
    <col min="15865" max="15865" width="9.140625" style="12" customWidth="1"/>
    <col min="15866" max="15869" width="0" style="12" hidden="1" customWidth="1"/>
    <col min="15870" max="15871" width="9.140625" style="12" customWidth="1"/>
    <col min="15872" max="15872" width="10.28515625" style="12" customWidth="1"/>
    <col min="15873" max="16113" width="11.42578125" style="12"/>
    <col min="16114" max="16114" width="4" style="12" customWidth="1"/>
    <col min="16115" max="16115" width="34" style="12" customWidth="1"/>
    <col min="16116" max="16116" width="9.140625" style="12" customWidth="1"/>
    <col min="16117" max="16120" width="0" style="12" hidden="1" customWidth="1"/>
    <col min="16121" max="16121" width="9.140625" style="12" customWidth="1"/>
    <col min="16122" max="16125" width="0" style="12" hidden="1" customWidth="1"/>
    <col min="16126" max="16127" width="9.140625" style="12" customWidth="1"/>
    <col min="16128" max="16128" width="10.28515625" style="12" customWidth="1"/>
    <col min="16129" max="16384" width="11.42578125" style="12"/>
  </cols>
  <sheetData>
    <row r="1" spans="1:7" s="10" customFormat="1" ht="22.15" customHeight="1" x14ac:dyDescent="0.3">
      <c r="A1" s="110" t="s">
        <v>2</v>
      </c>
      <c r="B1" s="9"/>
    </row>
    <row r="2" spans="1:7" ht="6.75" customHeight="1" x14ac:dyDescent="0.25">
      <c r="A2" s="9"/>
    </row>
    <row r="3" spans="1:7" x14ac:dyDescent="0.25">
      <c r="A3" s="8"/>
      <c r="B3" s="13"/>
    </row>
    <row r="4" spans="1:7" x14ac:dyDescent="0.25">
      <c r="A4" s="14">
        <v>819</v>
      </c>
      <c r="B4" s="285" t="s">
        <v>6</v>
      </c>
      <c r="C4" s="285"/>
      <c r="D4" s="285"/>
      <c r="E4" s="285"/>
      <c r="F4" s="285"/>
      <c r="G4" s="285"/>
    </row>
    <row r="5" spans="1:7" x14ac:dyDescent="0.25">
      <c r="A5" s="14"/>
      <c r="B5" s="8"/>
      <c r="C5" s="262"/>
      <c r="D5" s="262"/>
      <c r="E5" s="262"/>
      <c r="F5" s="262"/>
      <c r="G5" s="262"/>
    </row>
    <row r="6" spans="1:7" x14ac:dyDescent="0.25">
      <c r="A6" s="14">
        <v>1072</v>
      </c>
      <c r="B6" s="285" t="s">
        <v>7</v>
      </c>
      <c r="C6" s="285"/>
      <c r="D6" s="285"/>
      <c r="E6" s="285"/>
      <c r="F6" s="285"/>
      <c r="G6" s="285"/>
    </row>
    <row r="7" spans="1:7" x14ac:dyDescent="0.25">
      <c r="A7" s="14"/>
      <c r="B7" s="8"/>
      <c r="C7" s="262"/>
      <c r="D7" s="262"/>
      <c r="E7" s="262"/>
      <c r="F7" s="262"/>
      <c r="G7" s="262"/>
    </row>
    <row r="8" spans="1:7" x14ac:dyDescent="0.25">
      <c r="A8" s="14">
        <v>1138</v>
      </c>
      <c r="B8" s="285" t="s">
        <v>8</v>
      </c>
      <c r="C8" s="285"/>
      <c r="D8" s="285"/>
      <c r="E8" s="285"/>
      <c r="F8" s="285"/>
      <c r="G8" s="285"/>
    </row>
    <row r="9" spans="1:7" x14ac:dyDescent="0.25">
      <c r="A9" s="14"/>
      <c r="B9" s="8"/>
      <c r="C9" s="262"/>
      <c r="D9" s="262"/>
      <c r="E9" s="262"/>
      <c r="F9" s="262"/>
      <c r="G9" s="262"/>
    </row>
    <row r="10" spans="1:7" s="150" customFormat="1" ht="28.5" customHeight="1" x14ac:dyDescent="0.25">
      <c r="A10" s="14">
        <v>1143</v>
      </c>
      <c r="B10" s="284" t="s">
        <v>540</v>
      </c>
      <c r="C10" s="284"/>
      <c r="D10" s="284"/>
      <c r="E10" s="284"/>
      <c r="F10" s="284"/>
      <c r="G10" s="284"/>
    </row>
    <row r="11" spans="1:7" x14ac:dyDescent="0.25">
      <c r="A11" s="14"/>
      <c r="B11" s="8"/>
      <c r="C11" s="262"/>
      <c r="D11" s="262"/>
      <c r="E11" s="262"/>
      <c r="F11" s="262"/>
      <c r="G11" s="262"/>
    </row>
    <row r="12" spans="1:7" x14ac:dyDescent="0.25">
      <c r="A12" s="14">
        <v>1157</v>
      </c>
      <c r="B12" s="285" t="s">
        <v>482</v>
      </c>
      <c r="C12" s="285"/>
      <c r="D12" s="285"/>
      <c r="E12" s="285"/>
      <c r="F12" s="285"/>
      <c r="G12" s="285"/>
    </row>
    <row r="13" spans="1:7" x14ac:dyDescent="0.25">
      <c r="A13" s="14"/>
      <c r="B13" s="8"/>
      <c r="C13" s="262"/>
      <c r="D13" s="262"/>
      <c r="E13" s="262"/>
      <c r="F13" s="262"/>
      <c r="G13" s="262"/>
    </row>
    <row r="14" spans="1:7" x14ac:dyDescent="0.25">
      <c r="A14" s="14">
        <v>1158</v>
      </c>
      <c r="B14" s="285" t="s">
        <v>483</v>
      </c>
      <c r="C14" s="285"/>
      <c r="D14" s="285"/>
      <c r="E14" s="285"/>
      <c r="F14" s="285"/>
      <c r="G14" s="285"/>
    </row>
    <row r="15" spans="1:7" x14ac:dyDescent="0.25">
      <c r="A15" s="14"/>
      <c r="B15" s="8"/>
      <c r="C15" s="262"/>
      <c r="D15" s="262"/>
      <c r="E15" s="262"/>
      <c r="F15" s="262"/>
      <c r="G15" s="262"/>
    </row>
    <row r="16" spans="1:7" ht="25.5" customHeight="1" x14ac:dyDescent="0.25">
      <c r="A16" s="14">
        <v>1160</v>
      </c>
      <c r="B16" s="284" t="s">
        <v>9</v>
      </c>
      <c r="C16" s="284"/>
      <c r="D16" s="284"/>
      <c r="E16" s="284"/>
      <c r="F16" s="284"/>
      <c r="G16" s="284"/>
    </row>
    <row r="17" spans="1:7" x14ac:dyDescent="0.25">
      <c r="A17" s="14"/>
      <c r="B17" s="8"/>
      <c r="C17" s="262"/>
      <c r="D17" s="262"/>
      <c r="E17" s="262"/>
      <c r="F17" s="262"/>
      <c r="G17" s="262"/>
    </row>
    <row r="18" spans="1:7" ht="28.5" customHeight="1" x14ac:dyDescent="0.25">
      <c r="A18" s="14">
        <v>1161</v>
      </c>
      <c r="B18" s="284" t="s">
        <v>10</v>
      </c>
      <c r="C18" s="284"/>
      <c r="D18" s="284"/>
      <c r="E18" s="284"/>
      <c r="F18" s="284"/>
      <c r="G18" s="284"/>
    </row>
    <row r="19" spans="1:7" x14ac:dyDescent="0.25">
      <c r="A19" s="14"/>
      <c r="B19" s="8"/>
      <c r="C19" s="262"/>
      <c r="D19" s="262"/>
      <c r="E19" s="262"/>
      <c r="F19" s="262"/>
      <c r="G19" s="262"/>
    </row>
    <row r="20" spans="1:7" ht="29.25" customHeight="1" x14ac:dyDescent="0.25">
      <c r="A20" s="14">
        <v>1176</v>
      </c>
      <c r="B20" s="284" t="s">
        <v>11</v>
      </c>
      <c r="C20" s="284"/>
      <c r="D20" s="284"/>
      <c r="E20" s="284"/>
      <c r="F20" s="284"/>
      <c r="G20" s="284"/>
    </row>
    <row r="21" spans="1:7" x14ac:dyDescent="0.25">
      <c r="A21" s="14"/>
      <c r="B21" s="8"/>
      <c r="C21" s="262"/>
      <c r="D21" s="262"/>
      <c r="E21" s="262"/>
      <c r="F21" s="262"/>
      <c r="G21" s="262"/>
    </row>
    <row r="22" spans="1:7" ht="25.5" customHeight="1" x14ac:dyDescent="0.25">
      <c r="A22" s="14">
        <v>1181</v>
      </c>
      <c r="B22" s="284" t="s">
        <v>12</v>
      </c>
      <c r="C22" s="284"/>
      <c r="D22" s="284"/>
      <c r="E22" s="284"/>
      <c r="F22" s="284"/>
      <c r="G22" s="284"/>
    </row>
    <row r="23" spans="1:7" x14ac:dyDescent="0.25">
      <c r="A23" s="14"/>
      <c r="B23" s="8"/>
      <c r="C23" s="262"/>
      <c r="D23" s="262"/>
      <c r="E23" s="262"/>
      <c r="F23" s="262"/>
      <c r="G23" s="262"/>
    </row>
    <row r="24" spans="1:7" ht="39" customHeight="1" x14ac:dyDescent="0.25">
      <c r="A24" s="14" t="s">
        <v>13</v>
      </c>
      <c r="B24" s="284" t="s">
        <v>484</v>
      </c>
      <c r="C24" s="284"/>
      <c r="D24" s="284"/>
      <c r="E24" s="284"/>
      <c r="F24" s="284"/>
      <c r="G24" s="284"/>
    </row>
    <row r="25" spans="1:7" x14ac:dyDescent="0.25">
      <c r="A25" s="14"/>
      <c r="B25" s="8"/>
      <c r="C25" s="262"/>
      <c r="D25" s="262"/>
      <c r="E25" s="262"/>
      <c r="F25" s="262"/>
      <c r="G25" s="262"/>
    </row>
    <row r="26" spans="1:7" x14ac:dyDescent="0.25">
      <c r="A26" s="14">
        <v>1201</v>
      </c>
      <c r="B26" s="284" t="s">
        <v>14</v>
      </c>
      <c r="C26" s="284"/>
      <c r="D26" s="284"/>
      <c r="E26" s="284"/>
      <c r="F26" s="284"/>
      <c r="G26" s="284"/>
    </row>
    <row r="27" spans="1:7" x14ac:dyDescent="0.25">
      <c r="A27" s="14"/>
      <c r="B27" s="8"/>
      <c r="C27" s="262"/>
      <c r="D27" s="262"/>
      <c r="E27" s="262"/>
      <c r="F27" s="262"/>
      <c r="G27" s="262"/>
    </row>
    <row r="28" spans="1:7" ht="67.5" customHeight="1" x14ac:dyDescent="0.25">
      <c r="A28" s="14">
        <v>1226</v>
      </c>
      <c r="B28" s="284" t="s">
        <v>559</v>
      </c>
      <c r="C28" s="284"/>
      <c r="D28" s="284"/>
      <c r="E28" s="284"/>
      <c r="F28" s="284"/>
      <c r="G28" s="284"/>
    </row>
    <row r="29" spans="1:7" x14ac:dyDescent="0.25">
      <c r="A29" s="14"/>
      <c r="B29" s="8"/>
      <c r="C29" s="262"/>
      <c r="D29" s="262"/>
      <c r="E29" s="262"/>
      <c r="F29" s="262"/>
      <c r="G29" s="262"/>
    </row>
    <row r="30" spans="1:7" ht="41.25" customHeight="1" x14ac:dyDescent="0.25">
      <c r="A30" s="14">
        <v>1227</v>
      </c>
      <c r="B30" s="284" t="s">
        <v>15</v>
      </c>
      <c r="C30" s="284"/>
      <c r="D30" s="284"/>
      <c r="E30" s="284"/>
      <c r="F30" s="284"/>
      <c r="G30" s="284"/>
    </row>
    <row r="31" spans="1:7" x14ac:dyDescent="0.25">
      <c r="A31" s="14"/>
      <c r="B31" s="8"/>
      <c r="C31" s="262"/>
      <c r="D31" s="262"/>
      <c r="E31" s="262"/>
      <c r="F31" s="262"/>
      <c r="G31" s="262"/>
    </row>
    <row r="32" spans="1:7" x14ac:dyDescent="0.25">
      <c r="A32" s="14">
        <v>1239</v>
      </c>
      <c r="B32" s="285" t="s">
        <v>16</v>
      </c>
      <c r="C32" s="285"/>
      <c r="D32" s="285"/>
      <c r="E32" s="285"/>
      <c r="F32" s="285"/>
      <c r="G32" s="285"/>
    </row>
    <row r="33" spans="1:7" x14ac:dyDescent="0.25">
      <c r="A33" s="14"/>
      <c r="B33" s="8"/>
      <c r="C33" s="262"/>
      <c r="D33" s="262"/>
      <c r="E33" s="262"/>
      <c r="F33" s="262"/>
      <c r="G33" s="262"/>
    </row>
    <row r="34" spans="1:7" ht="25.5" customHeight="1" x14ac:dyDescent="0.25">
      <c r="A34" s="14">
        <v>1241</v>
      </c>
      <c r="B34" s="284" t="s">
        <v>17</v>
      </c>
      <c r="C34" s="284"/>
      <c r="D34" s="284"/>
      <c r="E34" s="284"/>
      <c r="F34" s="284"/>
      <c r="G34" s="284"/>
    </row>
    <row r="35" spans="1:7" x14ac:dyDescent="0.25">
      <c r="A35" s="14"/>
      <c r="B35" s="8"/>
      <c r="C35" s="262"/>
      <c r="D35" s="262"/>
      <c r="E35" s="262"/>
      <c r="F35" s="262"/>
      <c r="G35" s="262"/>
    </row>
    <row r="36" spans="1:7" ht="39" customHeight="1" x14ac:dyDescent="0.25">
      <c r="A36" s="14">
        <v>1251</v>
      </c>
      <c r="B36" s="284" t="s">
        <v>18</v>
      </c>
      <c r="C36" s="284"/>
      <c r="D36" s="284"/>
      <c r="E36" s="284"/>
      <c r="F36" s="284"/>
      <c r="G36" s="284"/>
    </row>
    <row r="37" spans="1:7" x14ac:dyDescent="0.25">
      <c r="A37" s="14"/>
      <c r="B37" s="8"/>
      <c r="C37" s="262"/>
      <c r="D37" s="262"/>
      <c r="E37" s="262"/>
      <c r="F37" s="262"/>
      <c r="G37" s="262"/>
    </row>
    <row r="38" spans="1:7" ht="27" customHeight="1" x14ac:dyDescent="0.25">
      <c r="A38" s="14" t="s">
        <v>19</v>
      </c>
      <c r="B38" s="284" t="s">
        <v>686</v>
      </c>
      <c r="C38" s="284"/>
      <c r="D38" s="284"/>
      <c r="E38" s="284"/>
      <c r="F38" s="284"/>
      <c r="G38" s="284"/>
    </row>
    <row r="39" spans="1:7" x14ac:dyDescent="0.25">
      <c r="A39" s="14"/>
      <c r="B39" s="8"/>
      <c r="C39" s="262"/>
      <c r="D39" s="262"/>
      <c r="E39" s="262"/>
      <c r="F39" s="262"/>
      <c r="G39" s="262"/>
    </row>
    <row r="40" spans="1:7" x14ac:dyDescent="0.25">
      <c r="A40" s="14">
        <v>1286</v>
      </c>
      <c r="B40" s="285" t="s">
        <v>20</v>
      </c>
      <c r="C40" s="285"/>
      <c r="D40" s="285"/>
      <c r="E40" s="285"/>
      <c r="F40" s="285"/>
      <c r="G40" s="285"/>
    </row>
    <row r="41" spans="1:7" x14ac:dyDescent="0.25">
      <c r="A41" s="14"/>
      <c r="B41" s="8"/>
      <c r="C41" s="262"/>
      <c r="D41" s="262"/>
      <c r="E41" s="262"/>
      <c r="F41" s="262"/>
      <c r="G41" s="262"/>
    </row>
    <row r="42" spans="1:7" x14ac:dyDescent="0.25">
      <c r="A42" s="14" t="s">
        <v>21</v>
      </c>
      <c r="B42" s="285" t="s">
        <v>22</v>
      </c>
      <c r="C42" s="285"/>
      <c r="D42" s="285"/>
      <c r="E42" s="285"/>
      <c r="F42" s="285"/>
      <c r="G42" s="285"/>
    </row>
    <row r="43" spans="1:7" x14ac:dyDescent="0.25">
      <c r="A43" s="14"/>
      <c r="B43" s="8"/>
      <c r="C43" s="262"/>
      <c r="D43" s="262"/>
      <c r="E43" s="262"/>
      <c r="F43" s="262"/>
      <c r="G43" s="262"/>
    </row>
    <row r="44" spans="1:7" ht="27" customHeight="1" x14ac:dyDescent="0.25">
      <c r="A44" s="14">
        <v>1293</v>
      </c>
      <c r="B44" s="284" t="s">
        <v>687</v>
      </c>
      <c r="C44" s="284"/>
      <c r="D44" s="284"/>
      <c r="E44" s="284"/>
      <c r="F44" s="284"/>
      <c r="G44" s="284"/>
    </row>
    <row r="45" spans="1:7" x14ac:dyDescent="0.25">
      <c r="A45" s="14"/>
      <c r="B45" s="8"/>
      <c r="C45" s="262"/>
      <c r="D45" s="262"/>
      <c r="E45" s="262"/>
      <c r="F45" s="262"/>
      <c r="G45" s="262"/>
    </row>
    <row r="46" spans="1:7" ht="26.25" customHeight="1" x14ac:dyDescent="0.25">
      <c r="A46" s="14">
        <v>1329</v>
      </c>
      <c r="B46" s="284" t="s">
        <v>23</v>
      </c>
      <c r="C46" s="284"/>
      <c r="D46" s="284"/>
      <c r="E46" s="284"/>
      <c r="F46" s="284"/>
      <c r="G46" s="284"/>
    </row>
    <row r="47" spans="1:7" x14ac:dyDescent="0.25">
      <c r="A47" s="14"/>
      <c r="B47" s="14"/>
      <c r="C47" s="262"/>
      <c r="D47" s="262"/>
      <c r="E47" s="262"/>
      <c r="F47" s="262"/>
      <c r="G47" s="262"/>
    </row>
    <row r="48" spans="1:7" x14ac:dyDescent="0.25">
      <c r="A48" s="14">
        <v>1340</v>
      </c>
      <c r="B48" s="284" t="s">
        <v>688</v>
      </c>
      <c r="C48" s="284"/>
      <c r="D48" s="284"/>
      <c r="E48" s="284"/>
      <c r="F48" s="284"/>
      <c r="G48" s="284"/>
    </row>
    <row r="49" spans="1:7" x14ac:dyDescent="0.25">
      <c r="A49" s="14"/>
      <c r="B49" s="14"/>
      <c r="C49" s="262"/>
      <c r="D49" s="262"/>
      <c r="E49" s="262"/>
      <c r="F49" s="262"/>
      <c r="G49" s="262"/>
    </row>
    <row r="50" spans="1:7" ht="39" customHeight="1" x14ac:dyDescent="0.25">
      <c r="A50" s="14">
        <v>1343</v>
      </c>
      <c r="B50" s="284" t="s">
        <v>24</v>
      </c>
      <c r="C50" s="284"/>
      <c r="D50" s="284"/>
      <c r="E50" s="284"/>
      <c r="F50" s="284"/>
      <c r="G50" s="284"/>
    </row>
    <row r="51" spans="1:7" x14ac:dyDescent="0.25">
      <c r="A51" s="14"/>
      <c r="B51" s="8"/>
      <c r="C51" s="262"/>
      <c r="D51" s="262"/>
      <c r="E51" s="262"/>
      <c r="F51" s="262"/>
      <c r="G51" s="262"/>
    </row>
    <row r="52" spans="1:7" x14ac:dyDescent="0.25">
      <c r="A52" s="14" t="s">
        <v>25</v>
      </c>
      <c r="B52" s="284" t="s">
        <v>26</v>
      </c>
      <c r="C52" s="284"/>
      <c r="D52" s="284"/>
      <c r="E52" s="284"/>
      <c r="F52" s="284"/>
      <c r="G52" s="284"/>
    </row>
    <row r="53" spans="1:7" x14ac:dyDescent="0.25">
      <c r="A53" s="14"/>
      <c r="B53" s="8"/>
      <c r="C53" s="262"/>
      <c r="D53" s="262"/>
      <c r="E53" s="262"/>
      <c r="F53" s="262"/>
      <c r="G53" s="262"/>
    </row>
    <row r="54" spans="1:7" x14ac:dyDescent="0.25">
      <c r="A54" s="14">
        <v>1350</v>
      </c>
      <c r="B54" s="285" t="s">
        <v>27</v>
      </c>
      <c r="C54" s="285"/>
      <c r="D54" s="285"/>
      <c r="E54" s="285"/>
      <c r="F54" s="285"/>
      <c r="G54" s="285"/>
    </row>
    <row r="55" spans="1:7" x14ac:dyDescent="0.25">
      <c r="A55" s="14"/>
      <c r="B55" s="14"/>
      <c r="C55" s="262"/>
      <c r="D55" s="262"/>
      <c r="E55" s="262"/>
      <c r="F55" s="262"/>
      <c r="G55" s="262"/>
    </row>
    <row r="56" spans="1:7" x14ac:dyDescent="0.25">
      <c r="A56" s="13"/>
      <c r="B56" s="285" t="s">
        <v>28</v>
      </c>
      <c r="C56" s="285"/>
      <c r="D56" s="285"/>
      <c r="E56" s="285"/>
      <c r="F56" s="285"/>
      <c r="G56" s="285"/>
    </row>
    <row r="57" spans="1:7" x14ac:dyDescent="0.25">
      <c r="A57" s="14"/>
      <c r="B57" s="8"/>
      <c r="C57" s="262"/>
      <c r="D57" s="262"/>
      <c r="E57" s="262"/>
      <c r="F57" s="262"/>
      <c r="G57" s="262"/>
    </row>
    <row r="58" spans="1:7" x14ac:dyDescent="0.25">
      <c r="A58" s="14">
        <v>1356</v>
      </c>
      <c r="B58" s="285" t="s">
        <v>29</v>
      </c>
      <c r="C58" s="285"/>
      <c r="D58" s="285"/>
      <c r="E58" s="285"/>
      <c r="F58" s="285"/>
      <c r="G58" s="285"/>
    </row>
    <row r="59" spans="1:7" x14ac:dyDescent="0.25">
      <c r="A59" s="14"/>
      <c r="B59" s="8"/>
      <c r="C59" s="262"/>
      <c r="D59" s="262"/>
      <c r="E59" s="262"/>
      <c r="F59" s="262"/>
      <c r="G59" s="262"/>
    </row>
    <row r="60" spans="1:7" ht="41.25" customHeight="1" x14ac:dyDescent="0.25">
      <c r="A60" s="14">
        <v>1358</v>
      </c>
      <c r="B60" s="284" t="s">
        <v>30</v>
      </c>
      <c r="C60" s="284"/>
      <c r="D60" s="284"/>
      <c r="E60" s="284"/>
      <c r="F60" s="284"/>
      <c r="G60" s="284"/>
    </row>
    <row r="61" spans="1:7" x14ac:dyDescent="0.25">
      <c r="A61" s="14"/>
      <c r="B61" s="8"/>
      <c r="C61" s="262"/>
      <c r="D61" s="262"/>
      <c r="E61" s="262"/>
      <c r="F61" s="262"/>
      <c r="G61" s="262"/>
    </row>
    <row r="62" spans="1:7" ht="26.25" customHeight="1" x14ac:dyDescent="0.25">
      <c r="A62" s="14" t="s">
        <v>31</v>
      </c>
      <c r="B62" s="284" t="s">
        <v>32</v>
      </c>
      <c r="C62" s="284"/>
      <c r="D62" s="284"/>
      <c r="E62" s="284"/>
      <c r="F62" s="284"/>
      <c r="G62" s="284"/>
    </row>
    <row r="63" spans="1:7" x14ac:dyDescent="0.25">
      <c r="A63" s="14"/>
      <c r="B63" s="8"/>
      <c r="C63" s="262"/>
      <c r="D63" s="262"/>
      <c r="E63" s="262"/>
      <c r="F63" s="262"/>
      <c r="G63" s="262"/>
    </row>
    <row r="64" spans="1:7" ht="25.5" customHeight="1" x14ac:dyDescent="0.25">
      <c r="A64" s="14">
        <v>1366</v>
      </c>
      <c r="B64" s="284" t="s">
        <v>33</v>
      </c>
      <c r="C64" s="284"/>
      <c r="D64" s="284"/>
      <c r="E64" s="284"/>
      <c r="F64" s="284"/>
      <c r="G64" s="284"/>
    </row>
    <row r="65" spans="1:7" x14ac:dyDescent="0.25">
      <c r="A65" s="14"/>
      <c r="B65" s="8"/>
      <c r="C65" s="262"/>
      <c r="D65" s="262"/>
      <c r="E65" s="262"/>
      <c r="F65" s="262"/>
      <c r="G65" s="262"/>
    </row>
    <row r="66" spans="1:7" ht="25.5" customHeight="1" x14ac:dyDescent="0.25">
      <c r="A66" s="14" t="s">
        <v>34</v>
      </c>
      <c r="B66" s="284" t="s">
        <v>35</v>
      </c>
      <c r="C66" s="284"/>
      <c r="D66" s="284"/>
      <c r="E66" s="284"/>
      <c r="F66" s="284"/>
      <c r="G66" s="284"/>
    </row>
    <row r="67" spans="1:7" x14ac:dyDescent="0.25">
      <c r="A67" s="14"/>
      <c r="B67" s="8"/>
      <c r="C67" s="262"/>
      <c r="D67" s="262"/>
      <c r="E67" s="262"/>
      <c r="F67" s="262"/>
      <c r="G67" s="262"/>
    </row>
    <row r="68" spans="1:7" x14ac:dyDescent="0.25">
      <c r="A68" s="14">
        <v>1375</v>
      </c>
      <c r="B68" s="285" t="s">
        <v>36</v>
      </c>
      <c r="C68" s="285"/>
      <c r="D68" s="285"/>
      <c r="E68" s="285"/>
      <c r="F68" s="285"/>
      <c r="G68" s="285"/>
    </row>
    <row r="69" spans="1:7" x14ac:dyDescent="0.25">
      <c r="A69" s="14"/>
      <c r="B69" s="8"/>
      <c r="C69" s="262"/>
      <c r="D69" s="262"/>
      <c r="E69" s="262"/>
      <c r="F69" s="262"/>
      <c r="G69" s="262"/>
    </row>
    <row r="70" spans="1:7" ht="39.75" customHeight="1" x14ac:dyDescent="0.25">
      <c r="A70" s="14" t="s">
        <v>37</v>
      </c>
      <c r="B70" s="284" t="s">
        <v>38</v>
      </c>
      <c r="C70" s="284"/>
      <c r="D70" s="284"/>
      <c r="E70" s="284"/>
      <c r="F70" s="284"/>
      <c r="G70" s="284"/>
    </row>
    <row r="71" spans="1:7" x14ac:dyDescent="0.25">
      <c r="A71" s="14"/>
      <c r="B71" s="8"/>
      <c r="C71" s="262"/>
      <c r="D71" s="262"/>
      <c r="E71" s="262"/>
      <c r="F71" s="262"/>
      <c r="G71" s="262"/>
    </row>
    <row r="72" spans="1:7" x14ac:dyDescent="0.25">
      <c r="A72" s="14">
        <v>1397</v>
      </c>
      <c r="B72" s="285" t="s">
        <v>39</v>
      </c>
      <c r="C72" s="285"/>
      <c r="D72" s="285"/>
      <c r="E72" s="285"/>
      <c r="F72" s="285"/>
      <c r="G72" s="285"/>
    </row>
    <row r="73" spans="1:7" x14ac:dyDescent="0.25">
      <c r="A73" s="14"/>
      <c r="B73" s="8"/>
      <c r="C73" s="262"/>
      <c r="D73" s="262"/>
      <c r="E73" s="262"/>
      <c r="F73" s="262"/>
      <c r="G73" s="262"/>
    </row>
    <row r="74" spans="1:7" x14ac:dyDescent="0.25">
      <c r="A74" s="14">
        <v>1408</v>
      </c>
      <c r="B74" s="285" t="s">
        <v>40</v>
      </c>
      <c r="C74" s="285"/>
      <c r="D74" s="285"/>
      <c r="E74" s="285"/>
      <c r="F74" s="285"/>
      <c r="G74" s="285"/>
    </row>
    <row r="75" spans="1:7" x14ac:dyDescent="0.25">
      <c r="A75" s="14"/>
      <c r="B75" s="8"/>
      <c r="C75" s="262"/>
      <c r="D75" s="262"/>
      <c r="E75" s="262"/>
      <c r="F75" s="262"/>
      <c r="G75" s="262"/>
    </row>
    <row r="76" spans="1:7" ht="25.5" customHeight="1" x14ac:dyDescent="0.25">
      <c r="A76" s="14">
        <v>1415</v>
      </c>
      <c r="B76" s="284" t="s">
        <v>41</v>
      </c>
      <c r="C76" s="284"/>
      <c r="D76" s="284"/>
      <c r="E76" s="284"/>
      <c r="F76" s="284"/>
      <c r="G76" s="284"/>
    </row>
    <row r="77" spans="1:7" x14ac:dyDescent="0.25">
      <c r="A77" s="14"/>
      <c r="B77" s="8"/>
      <c r="C77" s="262"/>
      <c r="D77" s="262"/>
      <c r="E77" s="262"/>
      <c r="F77" s="262"/>
      <c r="G77" s="262"/>
    </row>
    <row r="78" spans="1:7" ht="40.5" customHeight="1" x14ac:dyDescent="0.25">
      <c r="A78" s="14">
        <v>1418</v>
      </c>
      <c r="B78" s="284" t="s">
        <v>42</v>
      </c>
      <c r="C78" s="284"/>
      <c r="D78" s="284"/>
      <c r="E78" s="284"/>
      <c r="F78" s="284"/>
      <c r="G78" s="284"/>
    </row>
    <row r="79" spans="1:7" x14ac:dyDescent="0.25">
      <c r="A79" s="14"/>
      <c r="B79" s="8"/>
      <c r="C79" s="262"/>
      <c r="D79" s="262"/>
      <c r="E79" s="262"/>
      <c r="F79" s="262"/>
      <c r="G79" s="262"/>
    </row>
    <row r="80" spans="1:7" x14ac:dyDescent="0.25">
      <c r="A80" s="14">
        <v>1444</v>
      </c>
      <c r="B80" s="285" t="s">
        <v>43</v>
      </c>
      <c r="C80" s="285"/>
      <c r="D80" s="285"/>
      <c r="E80" s="285"/>
      <c r="F80" s="285"/>
      <c r="G80" s="285"/>
    </row>
    <row r="81" spans="1:7" x14ac:dyDescent="0.25">
      <c r="A81" s="14"/>
      <c r="B81" s="8"/>
      <c r="C81" s="262"/>
      <c r="D81" s="262"/>
      <c r="E81" s="262"/>
      <c r="F81" s="262"/>
      <c r="G81" s="262"/>
    </row>
    <row r="82" spans="1:7" ht="26.25" customHeight="1" x14ac:dyDescent="0.25">
      <c r="A82" s="14">
        <v>1474</v>
      </c>
      <c r="B82" s="284" t="s">
        <v>44</v>
      </c>
      <c r="C82" s="284"/>
      <c r="D82" s="284"/>
      <c r="E82" s="284"/>
      <c r="F82" s="284"/>
      <c r="G82" s="284"/>
    </row>
    <row r="83" spans="1:7" x14ac:dyDescent="0.25">
      <c r="A83" s="14"/>
      <c r="B83" s="8"/>
      <c r="C83" s="262"/>
      <c r="D83" s="262"/>
      <c r="E83" s="262"/>
      <c r="F83" s="262"/>
      <c r="G83" s="262"/>
    </row>
    <row r="84" spans="1:7" x14ac:dyDescent="0.25">
      <c r="A84" s="14">
        <v>1479</v>
      </c>
      <c r="B84" s="285" t="s">
        <v>45</v>
      </c>
      <c r="C84" s="285"/>
      <c r="D84" s="285"/>
      <c r="E84" s="285"/>
      <c r="F84" s="285"/>
      <c r="G84" s="285"/>
    </row>
    <row r="85" spans="1:7" x14ac:dyDescent="0.25">
      <c r="A85" s="14"/>
      <c r="B85" s="8"/>
      <c r="C85" s="262"/>
      <c r="D85" s="262"/>
      <c r="E85" s="262"/>
      <c r="F85" s="262"/>
      <c r="G85" s="262"/>
    </row>
    <row r="86" spans="1:7" ht="28.5" customHeight="1" x14ac:dyDescent="0.25">
      <c r="A86" s="14">
        <v>1494</v>
      </c>
      <c r="B86" s="284" t="s">
        <v>46</v>
      </c>
      <c r="C86" s="284"/>
      <c r="D86" s="284"/>
      <c r="E86" s="284"/>
      <c r="F86" s="284"/>
      <c r="G86" s="284"/>
    </row>
    <row r="87" spans="1:7" x14ac:dyDescent="0.25">
      <c r="A87" s="14"/>
      <c r="B87" s="8"/>
      <c r="C87" s="262"/>
      <c r="D87" s="262"/>
      <c r="E87" s="262"/>
      <c r="F87" s="262"/>
      <c r="G87" s="262"/>
    </row>
    <row r="88" spans="1:7" x14ac:dyDescent="0.25">
      <c r="A88" s="14">
        <v>1502</v>
      </c>
      <c r="B88" s="285" t="s">
        <v>47</v>
      </c>
      <c r="C88" s="285"/>
      <c r="D88" s="285"/>
      <c r="E88" s="285"/>
      <c r="F88" s="285"/>
      <c r="G88" s="285"/>
    </row>
    <row r="89" spans="1:7" x14ac:dyDescent="0.25">
      <c r="A89" s="14"/>
      <c r="B89" s="8"/>
      <c r="C89" s="262"/>
      <c r="D89" s="262"/>
      <c r="E89" s="262"/>
      <c r="F89" s="262"/>
      <c r="G89" s="262"/>
    </row>
    <row r="90" spans="1:7" x14ac:dyDescent="0.25">
      <c r="A90" s="14">
        <v>1504</v>
      </c>
      <c r="B90" s="285" t="s">
        <v>48</v>
      </c>
      <c r="C90" s="285"/>
      <c r="D90" s="285"/>
      <c r="E90" s="285"/>
      <c r="F90" s="285"/>
      <c r="G90" s="285"/>
    </row>
    <row r="91" spans="1:7" x14ac:dyDescent="0.25">
      <c r="A91" s="14"/>
      <c r="B91" s="14"/>
      <c r="C91" s="262"/>
      <c r="D91" s="262"/>
      <c r="E91" s="262"/>
      <c r="F91" s="262"/>
      <c r="G91" s="262"/>
    </row>
    <row r="92" spans="1:7" x14ac:dyDescent="0.25">
      <c r="A92" s="14" t="s">
        <v>49</v>
      </c>
      <c r="B92" s="284" t="s">
        <v>50</v>
      </c>
      <c r="C92" s="284"/>
      <c r="D92" s="284"/>
      <c r="E92" s="284"/>
      <c r="F92" s="284"/>
      <c r="G92" s="284"/>
    </row>
    <row r="93" spans="1:7" x14ac:dyDescent="0.25">
      <c r="A93" s="14"/>
      <c r="B93" s="8"/>
      <c r="C93" s="262"/>
      <c r="D93" s="262"/>
      <c r="E93" s="262"/>
      <c r="F93" s="262"/>
      <c r="G93" s="262"/>
    </row>
    <row r="94" spans="1:7" ht="27" customHeight="1" x14ac:dyDescent="0.25">
      <c r="A94" s="14" t="s">
        <v>51</v>
      </c>
      <c r="B94" s="284" t="s">
        <v>52</v>
      </c>
      <c r="C94" s="284"/>
      <c r="D94" s="284"/>
      <c r="E94" s="284"/>
      <c r="F94" s="284"/>
      <c r="G94" s="284"/>
    </row>
    <row r="95" spans="1:7" x14ac:dyDescent="0.25">
      <c r="A95" s="14"/>
      <c r="B95" s="8"/>
      <c r="C95" s="262"/>
      <c r="D95" s="262"/>
      <c r="E95" s="262"/>
      <c r="F95" s="262"/>
      <c r="G95" s="262"/>
    </row>
    <row r="96" spans="1:7" ht="40.5" customHeight="1" x14ac:dyDescent="0.25">
      <c r="A96" s="14" t="s">
        <v>53</v>
      </c>
      <c r="B96" s="284" t="s">
        <v>54</v>
      </c>
      <c r="C96" s="284"/>
      <c r="D96" s="284"/>
      <c r="E96" s="284"/>
      <c r="F96" s="284"/>
      <c r="G96" s="284"/>
    </row>
    <row r="97" spans="1:7" ht="12" customHeight="1" x14ac:dyDescent="0.25">
      <c r="A97" s="14"/>
      <c r="B97" s="8"/>
      <c r="C97" s="262"/>
      <c r="D97" s="262"/>
      <c r="E97" s="262"/>
      <c r="F97" s="262"/>
      <c r="G97" s="262"/>
    </row>
    <row r="98" spans="1:7" ht="12" customHeight="1" x14ac:dyDescent="0.25">
      <c r="A98" s="14">
        <v>1535</v>
      </c>
      <c r="B98" s="285" t="s">
        <v>55</v>
      </c>
      <c r="C98" s="285"/>
      <c r="D98" s="285"/>
      <c r="E98" s="285"/>
      <c r="F98" s="285"/>
      <c r="G98" s="285"/>
    </row>
    <row r="99" spans="1:7" x14ac:dyDescent="0.25">
      <c r="A99" s="14"/>
      <c r="B99" s="8"/>
      <c r="C99" s="262"/>
      <c r="D99" s="262"/>
      <c r="E99" s="262"/>
      <c r="F99" s="262"/>
      <c r="G99" s="262"/>
    </row>
    <row r="100" spans="1:7" ht="28.5" customHeight="1" x14ac:dyDescent="0.25">
      <c r="A100" s="14" t="s">
        <v>56</v>
      </c>
      <c r="B100" s="284" t="s">
        <v>689</v>
      </c>
      <c r="C100" s="284"/>
      <c r="D100" s="284"/>
      <c r="E100" s="284"/>
      <c r="F100" s="284"/>
      <c r="G100" s="284"/>
    </row>
    <row r="101" spans="1:7" x14ac:dyDescent="0.25">
      <c r="A101" s="14"/>
      <c r="B101" s="8"/>
      <c r="C101" s="262"/>
      <c r="D101" s="262"/>
      <c r="E101" s="262"/>
      <c r="F101" s="262"/>
      <c r="G101" s="262"/>
    </row>
    <row r="102" spans="1:7" ht="54" customHeight="1" x14ac:dyDescent="0.25">
      <c r="A102" s="14">
        <v>1598</v>
      </c>
      <c r="B102" s="284" t="s">
        <v>690</v>
      </c>
      <c r="C102" s="284"/>
      <c r="D102" s="284"/>
      <c r="E102" s="284"/>
      <c r="F102" s="284"/>
      <c r="G102" s="284"/>
    </row>
    <row r="103" spans="1:7" x14ac:dyDescent="0.25">
      <c r="A103" s="14"/>
      <c r="B103" s="8"/>
      <c r="C103" s="262"/>
      <c r="D103" s="262"/>
      <c r="E103" s="262"/>
      <c r="F103" s="262"/>
      <c r="G103" s="262"/>
    </row>
    <row r="104" spans="1:7" ht="14.25" customHeight="1" x14ac:dyDescent="0.25">
      <c r="A104" s="14" t="s">
        <v>57</v>
      </c>
      <c r="B104" s="285" t="s">
        <v>58</v>
      </c>
      <c r="C104" s="285"/>
      <c r="D104" s="285"/>
      <c r="E104" s="285"/>
      <c r="F104" s="285"/>
      <c r="G104" s="285"/>
    </row>
    <row r="105" spans="1:7" x14ac:dyDescent="0.25">
      <c r="A105" s="14"/>
      <c r="B105" s="8"/>
      <c r="C105" s="262"/>
      <c r="D105" s="262"/>
      <c r="E105" s="262"/>
      <c r="F105" s="262"/>
      <c r="G105" s="262"/>
    </row>
    <row r="106" spans="1:7" ht="27" customHeight="1" x14ac:dyDescent="0.25">
      <c r="A106" s="14">
        <v>1629</v>
      </c>
      <c r="B106" s="284" t="s">
        <v>541</v>
      </c>
      <c r="C106" s="284"/>
      <c r="D106" s="284"/>
      <c r="E106" s="284"/>
      <c r="F106" s="284"/>
      <c r="G106" s="284"/>
    </row>
    <row r="107" spans="1:7" x14ac:dyDescent="0.25">
      <c r="A107" s="14"/>
      <c r="B107" s="8"/>
      <c r="C107" s="262"/>
      <c r="D107" s="262"/>
      <c r="E107" s="262"/>
      <c r="F107" s="262"/>
      <c r="G107" s="262"/>
    </row>
    <row r="108" spans="1:7" ht="27" customHeight="1" x14ac:dyDescent="0.25">
      <c r="A108" s="14">
        <v>1669</v>
      </c>
      <c r="B108" s="284" t="s">
        <v>59</v>
      </c>
      <c r="C108" s="284"/>
      <c r="D108" s="284"/>
      <c r="E108" s="284"/>
      <c r="F108" s="284"/>
      <c r="G108" s="284"/>
    </row>
    <row r="109" spans="1:7" x14ac:dyDescent="0.25">
      <c r="A109" s="14"/>
      <c r="B109" s="8"/>
      <c r="C109" s="262"/>
      <c r="D109" s="262"/>
      <c r="E109" s="262"/>
      <c r="F109" s="262"/>
      <c r="G109" s="262"/>
    </row>
    <row r="110" spans="1:7" x14ac:dyDescent="0.25">
      <c r="A110" s="14">
        <v>1716</v>
      </c>
      <c r="B110" s="284" t="s">
        <v>60</v>
      </c>
      <c r="C110" s="284"/>
      <c r="D110" s="284"/>
      <c r="E110" s="284"/>
      <c r="F110" s="284"/>
      <c r="G110" s="284"/>
    </row>
    <row r="111" spans="1:7" x14ac:dyDescent="0.25">
      <c r="A111" s="14"/>
      <c r="B111" s="8"/>
      <c r="C111" s="262"/>
      <c r="D111" s="262"/>
      <c r="E111" s="262"/>
      <c r="F111" s="262"/>
      <c r="G111" s="262"/>
    </row>
    <row r="112" spans="1:7" x14ac:dyDescent="0.25">
      <c r="A112" s="14">
        <v>1764</v>
      </c>
      <c r="B112" s="285" t="s">
        <v>61</v>
      </c>
      <c r="C112" s="285"/>
      <c r="D112" s="285"/>
      <c r="E112" s="285"/>
      <c r="F112" s="285"/>
      <c r="G112" s="285"/>
    </row>
    <row r="113" spans="1:7" x14ac:dyDescent="0.25">
      <c r="A113" s="14"/>
      <c r="B113" s="8"/>
      <c r="C113" s="262"/>
      <c r="D113" s="262"/>
      <c r="E113" s="262"/>
      <c r="F113" s="262"/>
      <c r="G113" s="262"/>
    </row>
    <row r="114" spans="1:7" ht="25.5" customHeight="1" x14ac:dyDescent="0.25">
      <c r="A114" s="14">
        <v>1803</v>
      </c>
      <c r="B114" s="284" t="s">
        <v>62</v>
      </c>
      <c r="C114" s="284"/>
      <c r="D114" s="284"/>
      <c r="E114" s="284"/>
      <c r="F114" s="284"/>
      <c r="G114" s="284"/>
    </row>
    <row r="115" spans="1:7" x14ac:dyDescent="0.25">
      <c r="A115" s="14"/>
      <c r="B115" s="8"/>
      <c r="C115" s="262"/>
      <c r="D115" s="262"/>
      <c r="E115" s="262"/>
      <c r="F115" s="262"/>
      <c r="G115" s="262"/>
    </row>
    <row r="116" spans="1:7" ht="29.25" customHeight="1" x14ac:dyDescent="0.25">
      <c r="A116" s="14">
        <v>1806</v>
      </c>
      <c r="B116" s="284" t="s">
        <v>63</v>
      </c>
      <c r="C116" s="284"/>
      <c r="D116" s="284"/>
      <c r="E116" s="284"/>
      <c r="F116" s="284"/>
      <c r="G116" s="284"/>
    </row>
    <row r="117" spans="1:7" x14ac:dyDescent="0.25">
      <c r="A117" s="14"/>
      <c r="B117" s="8"/>
      <c r="C117" s="262"/>
      <c r="D117" s="262"/>
      <c r="E117" s="262"/>
      <c r="F117" s="262"/>
      <c r="G117" s="262"/>
    </row>
    <row r="118" spans="1:7" x14ac:dyDescent="0.25">
      <c r="A118" s="14" t="s">
        <v>64</v>
      </c>
      <c r="B118" s="284" t="s">
        <v>65</v>
      </c>
      <c r="C118" s="284"/>
      <c r="D118" s="284"/>
      <c r="E118" s="284"/>
      <c r="F118" s="284"/>
      <c r="G118" s="284"/>
    </row>
    <row r="119" spans="1:7" x14ac:dyDescent="0.25">
      <c r="A119" s="14"/>
      <c r="B119" s="8"/>
      <c r="C119" s="262"/>
      <c r="D119" s="262"/>
      <c r="E119" s="262"/>
      <c r="F119" s="262"/>
      <c r="G119" s="262"/>
    </row>
    <row r="120" spans="1:7" x14ac:dyDescent="0.25">
      <c r="A120" s="14" t="s">
        <v>66</v>
      </c>
      <c r="B120" s="285" t="s">
        <v>67</v>
      </c>
      <c r="C120" s="285"/>
      <c r="D120" s="285"/>
      <c r="E120" s="285"/>
      <c r="F120" s="285"/>
      <c r="G120" s="285"/>
    </row>
    <row r="121" spans="1:7" x14ac:dyDescent="0.25">
      <c r="A121" s="14"/>
      <c r="B121" s="8"/>
      <c r="C121" s="262"/>
      <c r="D121" s="262"/>
      <c r="E121" s="262"/>
      <c r="F121" s="262"/>
      <c r="G121" s="262"/>
    </row>
    <row r="122" spans="1:7" x14ac:dyDescent="0.25">
      <c r="A122" s="14">
        <v>1838</v>
      </c>
      <c r="B122" s="285" t="s">
        <v>68</v>
      </c>
      <c r="C122" s="285"/>
      <c r="D122" s="285"/>
      <c r="E122" s="285"/>
      <c r="F122" s="285"/>
      <c r="G122" s="285"/>
    </row>
    <row r="123" spans="1:7" x14ac:dyDescent="0.25">
      <c r="A123" s="14"/>
      <c r="B123" s="8"/>
      <c r="C123" s="262"/>
      <c r="D123" s="262"/>
      <c r="E123" s="262"/>
      <c r="F123" s="262"/>
      <c r="G123" s="262"/>
    </row>
    <row r="124" spans="1:7" x14ac:dyDescent="0.25">
      <c r="A124" s="14">
        <v>1847</v>
      </c>
      <c r="B124" s="285" t="s">
        <v>69</v>
      </c>
      <c r="C124" s="285"/>
      <c r="D124" s="285"/>
      <c r="E124" s="285"/>
      <c r="F124" s="285"/>
      <c r="G124" s="285"/>
    </row>
    <row r="125" spans="1:7" x14ac:dyDescent="0.25">
      <c r="A125" s="14"/>
      <c r="B125" s="8"/>
      <c r="C125" s="262"/>
      <c r="D125" s="262"/>
      <c r="E125" s="262"/>
      <c r="F125" s="262"/>
      <c r="G125" s="262"/>
    </row>
    <row r="126" spans="1:7" x14ac:dyDescent="0.25">
      <c r="A126" s="14">
        <v>1848</v>
      </c>
      <c r="B126" s="285" t="s">
        <v>70</v>
      </c>
      <c r="C126" s="285"/>
      <c r="D126" s="285"/>
      <c r="E126" s="285"/>
      <c r="F126" s="285"/>
      <c r="G126" s="285"/>
    </row>
    <row r="127" spans="1:7" x14ac:dyDescent="0.25">
      <c r="A127" s="14"/>
      <c r="B127" s="8"/>
      <c r="C127" s="262"/>
      <c r="D127" s="262"/>
      <c r="E127" s="262"/>
      <c r="F127" s="262"/>
      <c r="G127" s="262"/>
    </row>
    <row r="128" spans="1:7" x14ac:dyDescent="0.25">
      <c r="A128" s="14">
        <v>1865</v>
      </c>
      <c r="B128" s="285" t="s">
        <v>71</v>
      </c>
      <c r="C128" s="285"/>
      <c r="D128" s="285"/>
      <c r="E128" s="285"/>
      <c r="F128" s="285"/>
      <c r="G128" s="285"/>
    </row>
    <row r="129" spans="1:7" x14ac:dyDescent="0.25">
      <c r="A129" s="14"/>
      <c r="B129" s="8"/>
      <c r="C129" s="262"/>
      <c r="D129" s="262"/>
      <c r="E129" s="262"/>
      <c r="F129" s="262"/>
      <c r="G129" s="262"/>
    </row>
    <row r="130" spans="1:7" x14ac:dyDescent="0.25">
      <c r="A130" s="14">
        <v>1866</v>
      </c>
      <c r="B130" s="285" t="s">
        <v>72</v>
      </c>
      <c r="C130" s="285"/>
      <c r="D130" s="285"/>
      <c r="E130" s="285"/>
      <c r="F130" s="285"/>
      <c r="G130" s="285"/>
    </row>
    <row r="131" spans="1:7" x14ac:dyDescent="0.25">
      <c r="A131" s="14"/>
      <c r="B131" s="8"/>
      <c r="C131" s="262"/>
      <c r="D131" s="262"/>
      <c r="E131" s="262"/>
      <c r="F131" s="262"/>
      <c r="G131" s="262"/>
    </row>
    <row r="132" spans="1:7" ht="31.5" customHeight="1" x14ac:dyDescent="0.25">
      <c r="A132" s="14">
        <v>1871</v>
      </c>
      <c r="B132" s="284" t="s">
        <v>73</v>
      </c>
      <c r="C132" s="284"/>
      <c r="D132" s="284"/>
      <c r="E132" s="284"/>
      <c r="F132" s="284"/>
      <c r="G132" s="284"/>
    </row>
    <row r="133" spans="1:7" ht="18.75" customHeight="1" x14ac:dyDescent="0.25">
      <c r="A133" s="13"/>
      <c r="B133" s="285" t="s">
        <v>74</v>
      </c>
      <c r="C133" s="285"/>
      <c r="D133" s="285"/>
      <c r="E133" s="285"/>
      <c r="F133" s="285"/>
      <c r="G133" s="285"/>
    </row>
    <row r="134" spans="1:7" ht="15.75" customHeight="1" x14ac:dyDescent="0.25">
      <c r="A134" s="13"/>
      <c r="B134" s="285" t="s">
        <v>75</v>
      </c>
      <c r="C134" s="285"/>
      <c r="D134" s="285"/>
      <c r="E134" s="285"/>
      <c r="F134" s="285"/>
      <c r="G134" s="285"/>
    </row>
    <row r="135" spans="1:7" x14ac:dyDescent="0.25">
      <c r="A135" s="14"/>
      <c r="B135" s="8"/>
      <c r="C135" s="262"/>
      <c r="D135" s="262"/>
      <c r="E135" s="262"/>
      <c r="F135" s="262"/>
      <c r="G135" s="262"/>
    </row>
    <row r="136" spans="1:7" x14ac:dyDescent="0.25">
      <c r="A136" s="14">
        <v>1894</v>
      </c>
      <c r="B136" s="285" t="s">
        <v>76</v>
      </c>
      <c r="C136" s="285"/>
      <c r="D136" s="285"/>
      <c r="E136" s="285"/>
      <c r="F136" s="285"/>
      <c r="G136" s="285"/>
    </row>
    <row r="137" spans="1:7" x14ac:dyDescent="0.25">
      <c r="A137" s="14"/>
      <c r="B137" s="8"/>
      <c r="C137" s="262"/>
      <c r="D137" s="262"/>
      <c r="E137" s="262"/>
      <c r="F137" s="262"/>
      <c r="G137" s="262"/>
    </row>
    <row r="138" spans="1:7" x14ac:dyDescent="0.25">
      <c r="A138" s="14">
        <v>1900</v>
      </c>
      <c r="B138" s="285" t="s">
        <v>77</v>
      </c>
      <c r="C138" s="285"/>
      <c r="D138" s="285"/>
      <c r="E138" s="285"/>
      <c r="F138" s="285"/>
      <c r="G138" s="285"/>
    </row>
    <row r="139" spans="1:7" x14ac:dyDescent="0.25">
      <c r="A139" s="14"/>
      <c r="B139" s="8"/>
      <c r="C139" s="262"/>
      <c r="D139" s="262"/>
      <c r="E139" s="262"/>
      <c r="F139" s="262"/>
      <c r="G139" s="262"/>
    </row>
    <row r="140" spans="1:7" x14ac:dyDescent="0.25">
      <c r="A140" s="14">
        <v>1906</v>
      </c>
      <c r="B140" s="285" t="s">
        <v>78</v>
      </c>
      <c r="C140" s="285"/>
      <c r="D140" s="285"/>
      <c r="E140" s="285"/>
      <c r="F140" s="285"/>
      <c r="G140" s="285"/>
    </row>
    <row r="141" spans="1:7" x14ac:dyDescent="0.25">
      <c r="A141" s="14"/>
      <c r="B141" s="14"/>
      <c r="C141" s="262"/>
      <c r="D141" s="262"/>
      <c r="E141" s="262"/>
      <c r="F141" s="262"/>
      <c r="G141" s="262"/>
    </row>
    <row r="142" spans="1:7" x14ac:dyDescent="0.25">
      <c r="A142" s="14">
        <v>1912</v>
      </c>
      <c r="B142" s="285" t="s">
        <v>79</v>
      </c>
      <c r="C142" s="285"/>
      <c r="D142" s="285"/>
      <c r="E142" s="285"/>
      <c r="F142" s="285"/>
      <c r="G142" s="285"/>
    </row>
    <row r="143" spans="1:7" x14ac:dyDescent="0.25">
      <c r="A143" s="14"/>
      <c r="B143" s="8"/>
      <c r="C143" s="262"/>
      <c r="D143" s="262"/>
      <c r="E143" s="262"/>
      <c r="F143" s="262"/>
      <c r="G143" s="262"/>
    </row>
    <row r="144" spans="1:7" x14ac:dyDescent="0.25">
      <c r="A144" s="14">
        <v>1920</v>
      </c>
      <c r="B144" s="285" t="s">
        <v>80</v>
      </c>
      <c r="C144" s="285"/>
      <c r="D144" s="285"/>
      <c r="E144" s="285"/>
      <c r="F144" s="285"/>
      <c r="G144" s="285"/>
    </row>
    <row r="145" spans="1:7" x14ac:dyDescent="0.25">
      <c r="A145" s="14"/>
      <c r="B145" s="8"/>
      <c r="C145" s="262"/>
      <c r="D145" s="262"/>
      <c r="E145" s="262"/>
      <c r="F145" s="262"/>
      <c r="G145" s="262"/>
    </row>
    <row r="146" spans="1:7" x14ac:dyDescent="0.25">
      <c r="A146" s="14">
        <v>1929</v>
      </c>
      <c r="B146" s="285" t="s">
        <v>81</v>
      </c>
      <c r="C146" s="285"/>
      <c r="D146" s="285"/>
      <c r="E146" s="285"/>
      <c r="F146" s="285"/>
      <c r="G146" s="285"/>
    </row>
    <row r="147" spans="1:7" x14ac:dyDescent="0.25">
      <c r="A147" s="14"/>
      <c r="B147" s="8"/>
      <c r="C147" s="262"/>
      <c r="D147" s="262"/>
      <c r="E147" s="262"/>
      <c r="F147" s="262"/>
      <c r="G147" s="262"/>
    </row>
    <row r="148" spans="1:7" ht="29.25" customHeight="1" x14ac:dyDescent="0.25">
      <c r="A148" s="14">
        <v>1933</v>
      </c>
      <c r="B148" s="284" t="s">
        <v>691</v>
      </c>
      <c r="C148" s="284"/>
      <c r="D148" s="284"/>
      <c r="E148" s="284"/>
      <c r="F148" s="284"/>
      <c r="G148" s="284"/>
    </row>
    <row r="149" spans="1:7" x14ac:dyDescent="0.25">
      <c r="A149" s="14"/>
      <c r="B149" s="8"/>
      <c r="C149" s="262"/>
      <c r="D149" s="262"/>
      <c r="E149" s="262"/>
      <c r="F149" s="262"/>
      <c r="G149" s="262"/>
    </row>
    <row r="150" spans="1:7" ht="12.75" customHeight="1" x14ac:dyDescent="0.25">
      <c r="A150" s="14">
        <v>1937</v>
      </c>
      <c r="B150" s="285" t="s">
        <v>82</v>
      </c>
      <c r="C150" s="285"/>
      <c r="D150" s="285"/>
      <c r="E150" s="285"/>
      <c r="F150" s="285"/>
      <c r="G150" s="285"/>
    </row>
    <row r="151" spans="1:7" x14ac:dyDescent="0.25">
      <c r="A151" s="14"/>
      <c r="B151" s="8"/>
      <c r="C151" s="262"/>
      <c r="D151" s="262"/>
      <c r="E151" s="262"/>
      <c r="F151" s="262"/>
      <c r="G151" s="262"/>
    </row>
    <row r="152" spans="1:7" x14ac:dyDescent="0.25">
      <c r="A152" s="14">
        <v>1939</v>
      </c>
      <c r="B152" s="285" t="s">
        <v>83</v>
      </c>
      <c r="C152" s="285"/>
      <c r="D152" s="285"/>
      <c r="E152" s="285"/>
      <c r="F152" s="285"/>
      <c r="G152" s="285"/>
    </row>
    <row r="153" spans="1:7" x14ac:dyDescent="0.25">
      <c r="A153" s="14"/>
      <c r="B153" s="14"/>
      <c r="C153" s="14"/>
      <c r="D153" s="14"/>
      <c r="E153" s="14"/>
      <c r="F153" s="14"/>
      <c r="G153" s="14"/>
    </row>
    <row r="154" spans="1:7" x14ac:dyDescent="0.25">
      <c r="A154" s="14">
        <v>1942</v>
      </c>
      <c r="B154" s="284" t="s">
        <v>84</v>
      </c>
      <c r="C154" s="284"/>
      <c r="D154" s="284"/>
      <c r="E154" s="284"/>
      <c r="F154" s="284"/>
      <c r="G154" s="284"/>
    </row>
    <row r="155" spans="1:7" ht="11.25" customHeight="1" x14ac:dyDescent="0.25">
      <c r="A155" s="14"/>
      <c r="B155" s="8"/>
      <c r="C155" s="262"/>
      <c r="D155" s="262"/>
      <c r="E155" s="262"/>
      <c r="F155" s="262"/>
      <c r="G155" s="262"/>
    </row>
    <row r="156" spans="1:7" x14ac:dyDescent="0.25">
      <c r="A156" s="14">
        <v>1945</v>
      </c>
      <c r="B156" s="285" t="s">
        <v>85</v>
      </c>
      <c r="C156" s="285"/>
      <c r="D156" s="285"/>
      <c r="E156" s="285"/>
      <c r="F156" s="285"/>
      <c r="G156" s="285"/>
    </row>
    <row r="157" spans="1:7" x14ac:dyDescent="0.25">
      <c r="A157" s="14"/>
      <c r="B157" s="8"/>
      <c r="C157" s="262"/>
      <c r="D157" s="262"/>
      <c r="E157" s="262"/>
      <c r="F157" s="262"/>
      <c r="G157" s="262"/>
    </row>
    <row r="158" spans="1:7" ht="25.5" customHeight="1" x14ac:dyDescent="0.25">
      <c r="A158" s="14" t="s">
        <v>86</v>
      </c>
      <c r="B158" s="284" t="s">
        <v>87</v>
      </c>
      <c r="C158" s="284"/>
      <c r="D158" s="284"/>
      <c r="E158" s="284"/>
      <c r="F158" s="284"/>
      <c r="G158" s="284"/>
    </row>
    <row r="159" spans="1:7" ht="11.25" customHeight="1" x14ac:dyDescent="0.25">
      <c r="A159" s="14"/>
      <c r="B159" s="8"/>
      <c r="C159" s="262"/>
      <c r="D159" s="262"/>
      <c r="E159" s="262"/>
      <c r="F159" s="262"/>
      <c r="G159" s="262"/>
    </row>
    <row r="160" spans="1:7" x14ac:dyDescent="0.25">
      <c r="A160" s="14">
        <v>1949</v>
      </c>
      <c r="B160" s="285" t="s">
        <v>88</v>
      </c>
      <c r="C160" s="285"/>
      <c r="D160" s="285"/>
      <c r="E160" s="285"/>
      <c r="F160" s="285"/>
      <c r="G160" s="285"/>
    </row>
    <row r="161" spans="1:7" ht="11.25" customHeight="1" x14ac:dyDescent="0.25">
      <c r="A161" s="14"/>
      <c r="B161" s="8"/>
      <c r="C161" s="262"/>
      <c r="D161" s="262"/>
      <c r="E161" s="262"/>
      <c r="F161" s="262"/>
      <c r="G161" s="262"/>
    </row>
    <row r="162" spans="1:7" ht="20.25" customHeight="1" x14ac:dyDescent="0.25">
      <c r="A162" s="14">
        <v>1950</v>
      </c>
      <c r="B162" s="285" t="s">
        <v>89</v>
      </c>
      <c r="C162" s="285"/>
      <c r="D162" s="285"/>
      <c r="E162" s="285"/>
      <c r="F162" s="285"/>
      <c r="G162" s="285"/>
    </row>
    <row r="163" spans="1:7" ht="17.25" customHeight="1" x14ac:dyDescent="0.25">
      <c r="A163" s="13"/>
      <c r="B163" s="285" t="s">
        <v>90</v>
      </c>
      <c r="C163" s="285"/>
      <c r="D163" s="285"/>
      <c r="E163" s="285"/>
      <c r="F163" s="285"/>
      <c r="G163" s="285"/>
    </row>
    <row r="164" spans="1:7" ht="11.25" customHeight="1" x14ac:dyDescent="0.25">
      <c r="A164" s="14"/>
      <c r="B164" s="8"/>
      <c r="C164" s="262"/>
      <c r="D164" s="262"/>
      <c r="E164" s="262"/>
      <c r="F164" s="262"/>
      <c r="G164" s="262"/>
    </row>
    <row r="165" spans="1:7" x14ac:dyDescent="0.25">
      <c r="A165" s="14">
        <v>1961</v>
      </c>
      <c r="B165" s="285" t="s">
        <v>91</v>
      </c>
      <c r="C165" s="285"/>
      <c r="D165" s="285"/>
      <c r="E165" s="285"/>
      <c r="F165" s="285"/>
      <c r="G165" s="285"/>
    </row>
    <row r="166" spans="1:7" ht="11.25" customHeight="1" x14ac:dyDescent="0.25">
      <c r="A166" s="14"/>
      <c r="B166" s="8"/>
      <c r="C166" s="262"/>
      <c r="D166" s="262"/>
      <c r="E166" s="262"/>
      <c r="F166" s="262"/>
      <c r="G166" s="262"/>
    </row>
    <row r="167" spans="1:7" ht="19.5" customHeight="1" x14ac:dyDescent="0.25">
      <c r="A167" s="14">
        <v>1964</v>
      </c>
      <c r="B167" s="285" t="s">
        <v>92</v>
      </c>
      <c r="C167" s="285"/>
      <c r="D167" s="285"/>
      <c r="E167" s="285"/>
      <c r="F167" s="285"/>
      <c r="G167" s="285"/>
    </row>
    <row r="168" spans="1:7" s="14" customFormat="1" ht="18.75" customHeight="1" x14ac:dyDescent="0.25">
      <c r="B168" s="285" t="s">
        <v>93</v>
      </c>
      <c r="C168" s="285"/>
      <c r="D168" s="285"/>
      <c r="E168" s="285"/>
      <c r="F168" s="285"/>
      <c r="G168" s="285"/>
    </row>
    <row r="169" spans="1:7" x14ac:dyDescent="0.25">
      <c r="A169" s="13"/>
      <c r="B169" s="284" t="s">
        <v>94</v>
      </c>
      <c r="C169" s="284"/>
      <c r="D169" s="284"/>
      <c r="E169" s="284"/>
      <c r="F169" s="284"/>
      <c r="G169" s="284"/>
    </row>
    <row r="170" spans="1:7" x14ac:dyDescent="0.25">
      <c r="A170" s="14"/>
      <c r="B170" s="8"/>
      <c r="C170" s="262"/>
      <c r="D170" s="262"/>
      <c r="E170" s="262"/>
      <c r="F170" s="262"/>
      <c r="G170" s="262"/>
    </row>
    <row r="171" spans="1:7" x14ac:dyDescent="0.25">
      <c r="A171" s="14">
        <v>1965</v>
      </c>
      <c r="B171" s="285" t="s">
        <v>95</v>
      </c>
      <c r="C171" s="285"/>
      <c r="D171" s="285"/>
      <c r="E171" s="285"/>
      <c r="F171" s="285"/>
      <c r="G171" s="285"/>
    </row>
    <row r="172" spans="1:7" ht="11.25" customHeight="1" x14ac:dyDescent="0.25">
      <c r="A172" s="14"/>
      <c r="B172" s="8"/>
      <c r="C172" s="262"/>
      <c r="D172" s="262"/>
      <c r="E172" s="262"/>
      <c r="F172" s="262"/>
      <c r="G172" s="262"/>
    </row>
    <row r="173" spans="1:7" x14ac:dyDescent="0.25">
      <c r="A173" s="14">
        <v>1970</v>
      </c>
      <c r="B173" s="285" t="s">
        <v>96</v>
      </c>
      <c r="C173" s="285"/>
      <c r="D173" s="285"/>
      <c r="E173" s="285"/>
      <c r="F173" s="285"/>
      <c r="G173" s="285"/>
    </row>
    <row r="174" spans="1:7" ht="11.25" customHeight="1" x14ac:dyDescent="0.25">
      <c r="A174" s="14"/>
      <c r="B174" s="8"/>
      <c r="C174" s="262"/>
      <c r="D174" s="262"/>
      <c r="E174" s="262"/>
      <c r="F174" s="262"/>
      <c r="G174" s="262"/>
    </row>
    <row r="175" spans="1:7" x14ac:dyDescent="0.25">
      <c r="A175" s="14">
        <v>1971</v>
      </c>
      <c r="B175" s="285" t="s">
        <v>97</v>
      </c>
      <c r="C175" s="285"/>
      <c r="D175" s="285"/>
      <c r="E175" s="285"/>
      <c r="F175" s="285"/>
      <c r="G175" s="285"/>
    </row>
    <row r="176" spans="1:7" ht="11.25" customHeight="1" x14ac:dyDescent="0.25">
      <c r="A176" s="14"/>
      <c r="B176" s="8"/>
      <c r="C176" s="262"/>
      <c r="D176" s="262"/>
      <c r="E176" s="262"/>
      <c r="F176" s="262"/>
      <c r="G176" s="262"/>
    </row>
    <row r="177" spans="1:7" x14ac:dyDescent="0.25">
      <c r="A177" s="14" t="s">
        <v>98</v>
      </c>
      <c r="B177" s="285" t="s">
        <v>99</v>
      </c>
      <c r="C177" s="285"/>
      <c r="D177" s="285"/>
      <c r="E177" s="285"/>
      <c r="F177" s="285"/>
      <c r="G177" s="285"/>
    </row>
    <row r="178" spans="1:7" ht="11.25" customHeight="1" x14ac:dyDescent="0.25">
      <c r="A178" s="14"/>
      <c r="B178" s="8"/>
      <c r="C178" s="262"/>
      <c r="D178" s="262"/>
      <c r="E178" s="262"/>
      <c r="F178" s="262"/>
      <c r="G178" s="262"/>
    </row>
    <row r="179" spans="1:7" ht="24.75" customHeight="1" x14ac:dyDescent="0.25">
      <c r="A179" s="14">
        <v>1977</v>
      </c>
      <c r="B179" s="284" t="s">
        <v>100</v>
      </c>
      <c r="C179" s="284"/>
      <c r="D179" s="284"/>
      <c r="E179" s="284"/>
      <c r="F179" s="284"/>
      <c r="G179" s="284"/>
    </row>
    <row r="180" spans="1:7" ht="11.25" customHeight="1" x14ac:dyDescent="0.25">
      <c r="A180" s="14"/>
      <c r="B180" s="8"/>
      <c r="C180" s="262"/>
      <c r="D180" s="262"/>
      <c r="E180" s="262"/>
      <c r="F180" s="262"/>
      <c r="G180" s="262"/>
    </row>
    <row r="181" spans="1:7" ht="27" customHeight="1" x14ac:dyDescent="0.25">
      <c r="A181" s="14">
        <v>1980</v>
      </c>
      <c r="B181" s="284" t="s">
        <v>101</v>
      </c>
      <c r="C181" s="284"/>
      <c r="D181" s="284"/>
      <c r="E181" s="284"/>
      <c r="F181" s="284"/>
      <c r="G181" s="284"/>
    </row>
    <row r="182" spans="1:7" ht="30" customHeight="1" x14ac:dyDescent="0.25">
      <c r="A182" s="14"/>
      <c r="B182" s="8"/>
      <c r="C182" s="262"/>
      <c r="D182" s="262"/>
      <c r="E182" s="262"/>
      <c r="F182" s="262"/>
      <c r="G182" s="262"/>
    </row>
    <row r="183" spans="1:7" ht="29.25" customHeight="1" x14ac:dyDescent="0.25">
      <c r="A183" s="14">
        <v>1987</v>
      </c>
      <c r="B183" s="284" t="s">
        <v>102</v>
      </c>
      <c r="C183" s="284"/>
      <c r="D183" s="284"/>
      <c r="E183" s="284"/>
      <c r="F183" s="284"/>
      <c r="G183" s="284"/>
    </row>
    <row r="184" spans="1:7" ht="15" customHeight="1" x14ac:dyDescent="0.25">
      <c r="A184" s="13"/>
      <c r="B184" s="285" t="s">
        <v>103</v>
      </c>
      <c r="C184" s="285"/>
      <c r="D184" s="285"/>
      <c r="E184" s="285"/>
      <c r="F184" s="285"/>
      <c r="G184" s="285"/>
    </row>
    <row r="185" spans="1:7" x14ac:dyDescent="0.25">
      <c r="A185" s="14"/>
      <c r="B185" s="8"/>
      <c r="C185" s="262"/>
      <c r="D185" s="262"/>
      <c r="E185" s="262"/>
      <c r="F185" s="262"/>
      <c r="G185" s="262"/>
    </row>
    <row r="186" spans="1:7" x14ac:dyDescent="0.25">
      <c r="A186" s="14">
        <v>1989</v>
      </c>
      <c r="B186" s="285" t="s">
        <v>104</v>
      </c>
      <c r="C186" s="285"/>
      <c r="D186" s="285"/>
      <c r="E186" s="285"/>
      <c r="F186" s="285"/>
      <c r="G186" s="285"/>
    </row>
    <row r="187" spans="1:7" ht="11.25" customHeight="1" x14ac:dyDescent="0.25">
      <c r="A187" s="14"/>
      <c r="B187" s="8"/>
      <c r="C187" s="262"/>
      <c r="D187" s="262"/>
      <c r="E187" s="262"/>
      <c r="F187" s="262"/>
      <c r="G187" s="262"/>
    </row>
    <row r="188" spans="1:7" x14ac:dyDescent="0.25">
      <c r="A188" s="14">
        <v>1993</v>
      </c>
      <c r="B188" s="285" t="s">
        <v>105</v>
      </c>
      <c r="C188" s="285"/>
      <c r="D188" s="285"/>
      <c r="E188" s="285"/>
      <c r="F188" s="285"/>
      <c r="G188" s="285"/>
    </row>
    <row r="189" spans="1:7" ht="11.25" customHeight="1" x14ac:dyDescent="0.25">
      <c r="A189" s="14"/>
      <c r="B189" s="8"/>
      <c r="C189" s="262"/>
      <c r="D189" s="262"/>
      <c r="E189" s="262"/>
      <c r="F189" s="262"/>
      <c r="G189" s="262"/>
    </row>
    <row r="190" spans="1:7" x14ac:dyDescent="0.25">
      <c r="A190" s="14">
        <v>1994</v>
      </c>
      <c r="B190" s="285" t="s">
        <v>106</v>
      </c>
      <c r="C190" s="285"/>
      <c r="D190" s="285"/>
      <c r="E190" s="285"/>
      <c r="F190" s="285"/>
      <c r="G190" s="285"/>
    </row>
    <row r="191" spans="1:7" ht="11.25" customHeight="1" x14ac:dyDescent="0.25">
      <c r="A191" s="14"/>
      <c r="B191" s="8"/>
      <c r="C191" s="262"/>
      <c r="D191" s="262"/>
      <c r="E191" s="262"/>
      <c r="F191" s="262"/>
      <c r="G191" s="262"/>
    </row>
    <row r="192" spans="1:7" x14ac:dyDescent="0.25">
      <c r="A192" s="14">
        <v>1998</v>
      </c>
      <c r="B192" s="285" t="s">
        <v>107</v>
      </c>
      <c r="C192" s="285"/>
      <c r="D192" s="285"/>
      <c r="E192" s="285"/>
      <c r="F192" s="285"/>
      <c r="G192" s="285"/>
    </row>
    <row r="193" spans="1:7" ht="11.25" customHeight="1" x14ac:dyDescent="0.25">
      <c r="A193" s="14"/>
      <c r="B193" s="8"/>
      <c r="C193" s="262"/>
      <c r="D193" s="262"/>
      <c r="E193" s="262"/>
      <c r="F193" s="262"/>
      <c r="G193" s="262"/>
    </row>
    <row r="194" spans="1:7" x14ac:dyDescent="0.25">
      <c r="A194" s="14">
        <v>1999</v>
      </c>
      <c r="B194" s="285" t="s">
        <v>108</v>
      </c>
      <c r="C194" s="285"/>
      <c r="D194" s="285"/>
      <c r="E194" s="285"/>
      <c r="F194" s="285"/>
      <c r="G194" s="285"/>
    </row>
    <row r="195" spans="1:7" x14ac:dyDescent="0.25">
      <c r="A195" s="14"/>
      <c r="B195" s="14"/>
      <c r="C195" s="262"/>
      <c r="D195" s="262"/>
      <c r="E195" s="262"/>
      <c r="F195" s="262"/>
      <c r="G195" s="262"/>
    </row>
    <row r="196" spans="1:7" x14ac:dyDescent="0.25">
      <c r="A196" s="14">
        <v>2005</v>
      </c>
      <c r="B196" s="285" t="s">
        <v>109</v>
      </c>
      <c r="C196" s="285"/>
      <c r="D196" s="285"/>
      <c r="E196" s="285"/>
      <c r="F196" s="285"/>
      <c r="G196" s="285"/>
    </row>
    <row r="197" spans="1:7" ht="11.25" customHeight="1" x14ac:dyDescent="0.25">
      <c r="A197" s="14"/>
      <c r="B197" s="8"/>
      <c r="C197" s="262"/>
      <c r="D197" s="262"/>
      <c r="E197" s="262"/>
      <c r="F197" s="262"/>
      <c r="G197" s="262"/>
    </row>
    <row r="198" spans="1:7" x14ac:dyDescent="0.25">
      <c r="A198" s="14">
        <v>2011</v>
      </c>
      <c r="B198" s="285" t="s">
        <v>110</v>
      </c>
      <c r="C198" s="285"/>
      <c r="D198" s="285"/>
      <c r="E198" s="285"/>
      <c r="F198" s="285"/>
      <c r="G198" s="285"/>
    </row>
    <row r="199" spans="1:7" ht="11.25" customHeight="1" x14ac:dyDescent="0.25">
      <c r="A199" s="14"/>
      <c r="B199" s="8"/>
      <c r="C199" s="262"/>
      <c r="D199" s="262"/>
      <c r="E199" s="262"/>
      <c r="F199" s="262"/>
      <c r="G199" s="262"/>
    </row>
    <row r="200" spans="1:7" x14ac:dyDescent="0.25">
      <c r="A200" s="14">
        <v>2015</v>
      </c>
      <c r="B200" s="285" t="s">
        <v>111</v>
      </c>
      <c r="C200" s="285"/>
      <c r="D200" s="285"/>
      <c r="E200" s="285"/>
      <c r="F200" s="285"/>
      <c r="G200" s="285"/>
    </row>
    <row r="201" spans="1:7" ht="9" customHeight="1" x14ac:dyDescent="0.25">
      <c r="A201" s="14"/>
      <c r="B201" s="14"/>
      <c r="C201" s="262"/>
      <c r="D201" s="262"/>
      <c r="E201" s="262"/>
      <c r="F201" s="262"/>
      <c r="G201" s="262"/>
    </row>
    <row r="202" spans="1:7" x14ac:dyDescent="0.25">
      <c r="A202" s="14"/>
      <c r="B202" s="285" t="s">
        <v>112</v>
      </c>
      <c r="C202" s="285"/>
      <c r="D202" s="285"/>
      <c r="E202" s="285"/>
      <c r="F202" s="285"/>
      <c r="G202" s="285"/>
    </row>
    <row r="203" spans="1:7" ht="11.25" customHeight="1" x14ac:dyDescent="0.25">
      <c r="A203" s="14"/>
      <c r="B203" s="8"/>
      <c r="C203" s="262"/>
      <c r="D203" s="262"/>
      <c r="E203" s="262"/>
      <c r="F203" s="262"/>
      <c r="G203" s="262"/>
    </row>
    <row r="204" spans="1:7" ht="26.25" customHeight="1" x14ac:dyDescent="0.25">
      <c r="A204" s="14">
        <v>2016</v>
      </c>
      <c r="B204" s="284" t="s">
        <v>113</v>
      </c>
      <c r="C204" s="284"/>
      <c r="D204" s="284"/>
      <c r="E204" s="284"/>
      <c r="F204" s="284"/>
      <c r="G204" s="284"/>
    </row>
    <row r="205" spans="1:7" ht="11.25" customHeight="1" x14ac:dyDescent="0.25">
      <c r="A205" s="14"/>
      <c r="B205" s="8"/>
      <c r="C205" s="262"/>
      <c r="D205" s="262"/>
      <c r="E205" s="262"/>
      <c r="F205" s="262"/>
      <c r="G205" s="262"/>
    </row>
    <row r="206" spans="1:7" x14ac:dyDescent="0.25">
      <c r="A206" s="14">
        <v>2017</v>
      </c>
      <c r="B206" s="285" t="s">
        <v>114</v>
      </c>
      <c r="C206" s="285"/>
      <c r="D206" s="285"/>
      <c r="E206" s="285"/>
      <c r="F206" s="285"/>
      <c r="G206" s="285"/>
    </row>
    <row r="207" spans="1:7" ht="11.25" customHeight="1" x14ac:dyDescent="0.25">
      <c r="A207" s="14"/>
      <c r="B207" s="8"/>
      <c r="C207" s="262"/>
      <c r="D207" s="262"/>
      <c r="E207" s="262"/>
      <c r="F207" s="262"/>
      <c r="G207" s="262"/>
    </row>
    <row r="208" spans="1:7" x14ac:dyDescent="0.25">
      <c r="A208" s="14">
        <v>2018</v>
      </c>
      <c r="B208" s="285" t="s">
        <v>115</v>
      </c>
      <c r="C208" s="285"/>
      <c r="D208" s="285"/>
      <c r="E208" s="285"/>
      <c r="F208" s="285"/>
      <c r="G208" s="285"/>
    </row>
    <row r="209" spans="1:16383" ht="11.25" customHeight="1" x14ac:dyDescent="0.25">
      <c r="A209" s="14"/>
      <c r="B209" s="8"/>
      <c r="C209" s="262"/>
      <c r="D209" s="262"/>
      <c r="E209" s="262"/>
      <c r="F209" s="262"/>
      <c r="G209" s="262"/>
    </row>
    <row r="210" spans="1:16383" x14ac:dyDescent="0.25">
      <c r="A210" s="14">
        <v>2019</v>
      </c>
      <c r="B210" s="285" t="s">
        <v>485</v>
      </c>
      <c r="C210" s="285"/>
      <c r="D210" s="285"/>
      <c r="E210" s="285"/>
      <c r="F210" s="285"/>
      <c r="G210" s="285"/>
    </row>
    <row r="211" spans="1:16383" x14ac:dyDescent="0.25">
      <c r="A211" s="14"/>
      <c r="B211" s="14"/>
      <c r="C211" s="262"/>
      <c r="D211" s="262"/>
      <c r="E211" s="262"/>
      <c r="F211" s="262"/>
      <c r="G211" s="262"/>
    </row>
    <row r="212" spans="1:16383" ht="25.5" customHeight="1" x14ac:dyDescent="0.25">
      <c r="A212" s="14">
        <v>2020</v>
      </c>
      <c r="B212" s="284" t="s">
        <v>706</v>
      </c>
      <c r="C212" s="284"/>
      <c r="D212" s="284"/>
      <c r="E212" s="284"/>
      <c r="F212" s="284"/>
      <c r="G212" s="284"/>
    </row>
    <row r="213" spans="1:16383"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c r="IU213" s="14"/>
      <c r="IV213" s="14"/>
      <c r="IW213" s="14"/>
      <c r="IX213" s="14"/>
      <c r="IY213" s="14"/>
      <c r="IZ213" s="14"/>
      <c r="JA213" s="14"/>
      <c r="JB213" s="14"/>
      <c r="JC213" s="14"/>
      <c r="JD213" s="14"/>
      <c r="JE213" s="14"/>
      <c r="JF213" s="14"/>
      <c r="JG213" s="14"/>
      <c r="JH213" s="14"/>
      <c r="JI213" s="14"/>
      <c r="JJ213" s="14"/>
      <c r="JK213" s="14"/>
      <c r="JL213" s="14"/>
      <c r="JM213" s="14"/>
      <c r="JN213" s="14"/>
      <c r="JO213" s="14"/>
      <c r="JP213" s="14"/>
      <c r="JQ213" s="14"/>
      <c r="JR213" s="14"/>
      <c r="JS213" s="14"/>
      <c r="JT213" s="14"/>
      <c r="JU213" s="14"/>
      <c r="JV213" s="14"/>
      <c r="JW213" s="14"/>
      <c r="JX213" s="14"/>
      <c r="JY213" s="14"/>
      <c r="JZ213" s="14"/>
      <c r="KA213" s="14"/>
      <c r="KB213" s="14"/>
      <c r="KC213" s="14"/>
      <c r="KD213" s="14"/>
      <c r="KE213" s="14"/>
      <c r="KF213" s="14"/>
      <c r="KG213" s="14"/>
      <c r="KH213" s="14"/>
      <c r="KI213" s="14"/>
      <c r="KJ213" s="14"/>
      <c r="KK213" s="14"/>
      <c r="KL213" s="14"/>
      <c r="KM213" s="14"/>
      <c r="KN213" s="14"/>
      <c r="KO213" s="14"/>
      <c r="KP213" s="14"/>
      <c r="KQ213" s="14"/>
      <c r="KR213" s="14"/>
      <c r="KS213" s="14"/>
      <c r="KT213" s="14"/>
      <c r="KU213" s="14"/>
      <c r="KV213" s="14"/>
      <c r="KW213" s="14"/>
      <c r="KX213" s="14"/>
      <c r="KY213" s="14"/>
      <c r="KZ213" s="14"/>
      <c r="LA213" s="14"/>
      <c r="LB213" s="14"/>
      <c r="LC213" s="14"/>
      <c r="LD213" s="14"/>
      <c r="LE213" s="14"/>
      <c r="LF213" s="14"/>
      <c r="LG213" s="14"/>
      <c r="LH213" s="14"/>
      <c r="LI213" s="14"/>
      <c r="LJ213" s="14"/>
      <c r="LK213" s="14"/>
      <c r="LL213" s="14"/>
      <c r="LM213" s="14"/>
      <c r="LN213" s="14"/>
      <c r="LO213" s="14"/>
      <c r="LP213" s="14"/>
      <c r="LQ213" s="14"/>
      <c r="LR213" s="14"/>
      <c r="LS213" s="14"/>
      <c r="LT213" s="14"/>
      <c r="LU213" s="14"/>
      <c r="LV213" s="14"/>
      <c r="LW213" s="14"/>
      <c r="LX213" s="14"/>
      <c r="LY213" s="14"/>
      <c r="LZ213" s="14"/>
      <c r="MA213" s="14"/>
      <c r="MB213" s="14"/>
      <c r="MC213" s="14"/>
      <c r="MD213" s="14"/>
      <c r="ME213" s="14"/>
      <c r="MF213" s="14"/>
      <c r="MG213" s="14"/>
      <c r="MH213" s="14"/>
      <c r="MI213" s="14"/>
      <c r="MJ213" s="14"/>
      <c r="MK213" s="14"/>
      <c r="ML213" s="14"/>
      <c r="MM213" s="14"/>
      <c r="MN213" s="14"/>
      <c r="MO213" s="14"/>
      <c r="MP213" s="14"/>
      <c r="MQ213" s="14"/>
      <c r="MR213" s="14"/>
      <c r="MS213" s="14"/>
      <c r="MT213" s="14"/>
      <c r="MU213" s="14"/>
      <c r="MV213" s="14"/>
      <c r="MW213" s="14"/>
      <c r="MX213" s="14"/>
      <c r="MY213" s="14"/>
      <c r="MZ213" s="14"/>
      <c r="NA213" s="14"/>
      <c r="NB213" s="14"/>
      <c r="NC213" s="14"/>
      <c r="ND213" s="14"/>
      <c r="NE213" s="14"/>
      <c r="NF213" s="14"/>
      <c r="NG213" s="14"/>
      <c r="NH213" s="14"/>
      <c r="NI213" s="14"/>
      <c r="NJ213" s="14"/>
      <c r="NK213" s="14"/>
      <c r="NL213" s="14"/>
      <c r="NM213" s="14"/>
      <c r="NN213" s="14"/>
      <c r="NO213" s="14"/>
      <c r="NP213" s="14"/>
      <c r="NQ213" s="14"/>
      <c r="NR213" s="14"/>
      <c r="NS213" s="14"/>
      <c r="NT213" s="14"/>
      <c r="NU213" s="14"/>
      <c r="NV213" s="14"/>
      <c r="NW213" s="14"/>
      <c r="NX213" s="14"/>
      <c r="NY213" s="14"/>
      <c r="NZ213" s="14"/>
      <c r="OA213" s="14"/>
      <c r="OB213" s="14"/>
      <c r="OC213" s="14"/>
      <c r="OD213" s="14"/>
      <c r="OE213" s="14"/>
      <c r="OF213" s="14"/>
      <c r="OG213" s="14"/>
      <c r="OH213" s="14"/>
      <c r="OI213" s="14"/>
      <c r="OJ213" s="14"/>
      <c r="OK213" s="14"/>
      <c r="OL213" s="14"/>
      <c r="OM213" s="14"/>
      <c r="ON213" s="14"/>
      <c r="OO213" s="14"/>
      <c r="OP213" s="14"/>
      <c r="OQ213" s="14"/>
      <c r="OR213" s="14"/>
      <c r="OS213" s="14"/>
      <c r="OT213" s="14"/>
      <c r="OU213" s="14"/>
      <c r="OV213" s="14"/>
      <c r="OW213" s="14"/>
      <c r="OX213" s="14"/>
      <c r="OY213" s="14"/>
      <c r="OZ213" s="14"/>
      <c r="PA213" s="14"/>
      <c r="PB213" s="14"/>
      <c r="PC213" s="14"/>
      <c r="PD213" s="14"/>
      <c r="PE213" s="14"/>
      <c r="PF213" s="14"/>
      <c r="PG213" s="14"/>
      <c r="PH213" s="14"/>
      <c r="PI213" s="14"/>
      <c r="PJ213" s="14"/>
      <c r="PK213" s="14"/>
      <c r="PL213" s="14"/>
      <c r="PM213" s="14"/>
      <c r="PN213" s="14"/>
      <c r="PO213" s="14"/>
      <c r="PP213" s="14"/>
      <c r="PQ213" s="14"/>
      <c r="PR213" s="14"/>
      <c r="PS213" s="14"/>
      <c r="PT213" s="14"/>
      <c r="PU213" s="14"/>
      <c r="PV213" s="14"/>
      <c r="PW213" s="14"/>
      <c r="PX213" s="14"/>
      <c r="PY213" s="14"/>
      <c r="PZ213" s="14"/>
      <c r="QA213" s="14"/>
      <c r="QB213" s="14"/>
      <c r="QC213" s="14"/>
      <c r="QD213" s="14"/>
      <c r="QE213" s="14"/>
      <c r="QF213" s="14"/>
      <c r="QG213" s="14"/>
      <c r="QH213" s="14"/>
      <c r="QI213" s="14"/>
      <c r="QJ213" s="14"/>
      <c r="QK213" s="14"/>
      <c r="QL213" s="14"/>
      <c r="QM213" s="14"/>
      <c r="QN213" s="14"/>
      <c r="QO213" s="14"/>
      <c r="QP213" s="14"/>
      <c r="QQ213" s="14"/>
      <c r="QR213" s="14"/>
      <c r="QS213" s="14"/>
      <c r="QT213" s="14"/>
      <c r="QU213" s="14"/>
      <c r="QV213" s="14"/>
      <c r="QW213" s="14"/>
      <c r="QX213" s="14"/>
      <c r="QY213" s="14"/>
      <c r="QZ213" s="14"/>
      <c r="RA213" s="14"/>
      <c r="RB213" s="14"/>
      <c r="RC213" s="14"/>
      <c r="RD213" s="14"/>
      <c r="RE213" s="14"/>
      <c r="RF213" s="14"/>
      <c r="RG213" s="14"/>
      <c r="RH213" s="14"/>
      <c r="RI213" s="14"/>
      <c r="RJ213" s="14"/>
      <c r="RK213" s="14"/>
      <c r="RL213" s="14"/>
      <c r="RM213" s="14"/>
      <c r="RN213" s="14"/>
      <c r="RO213" s="14"/>
      <c r="RP213" s="14"/>
      <c r="RQ213" s="14"/>
      <c r="RR213" s="14"/>
      <c r="RS213" s="14"/>
      <c r="RT213" s="14"/>
      <c r="RU213" s="14"/>
      <c r="RV213" s="14"/>
      <c r="RW213" s="14"/>
      <c r="RX213" s="14"/>
      <c r="RY213" s="14"/>
      <c r="RZ213" s="14"/>
      <c r="SA213" s="14"/>
      <c r="SB213" s="14"/>
      <c r="SC213" s="14"/>
      <c r="SD213" s="14"/>
      <c r="SE213" s="14"/>
      <c r="SF213" s="14"/>
      <c r="SG213" s="14"/>
      <c r="SH213" s="14"/>
      <c r="SI213" s="14"/>
      <c r="SJ213" s="14"/>
      <c r="SK213" s="14"/>
      <c r="SL213" s="14"/>
      <c r="SM213" s="14"/>
      <c r="SN213" s="14"/>
      <c r="SO213" s="14"/>
      <c r="SP213" s="14"/>
      <c r="SQ213" s="14"/>
      <c r="SR213" s="14"/>
      <c r="SS213" s="14"/>
      <c r="ST213" s="14"/>
      <c r="SU213" s="14"/>
      <c r="SV213" s="14"/>
      <c r="SW213" s="14"/>
      <c r="SX213" s="14"/>
      <c r="SY213" s="14"/>
      <c r="SZ213" s="14"/>
      <c r="TA213" s="14"/>
      <c r="TB213" s="14"/>
      <c r="TC213" s="14"/>
      <c r="TD213" s="14"/>
      <c r="TE213" s="14"/>
      <c r="TF213" s="14"/>
      <c r="TG213" s="14"/>
      <c r="TH213" s="14"/>
      <c r="TI213" s="14"/>
      <c r="TJ213" s="14"/>
      <c r="TK213" s="14"/>
      <c r="TL213" s="14"/>
      <c r="TM213" s="14"/>
      <c r="TN213" s="14"/>
      <c r="TO213" s="14"/>
      <c r="TP213" s="14"/>
      <c r="TQ213" s="14"/>
      <c r="TR213" s="14"/>
      <c r="TS213" s="14"/>
      <c r="TT213" s="14"/>
      <c r="TU213" s="14"/>
      <c r="TV213" s="14"/>
      <c r="TW213" s="14"/>
      <c r="TX213" s="14"/>
      <c r="TY213" s="14"/>
      <c r="TZ213" s="14"/>
      <c r="UA213" s="14"/>
      <c r="UB213" s="14"/>
      <c r="UC213" s="14"/>
      <c r="UD213" s="14"/>
      <c r="UE213" s="14"/>
      <c r="UF213" s="14"/>
      <c r="UG213" s="14"/>
      <c r="UH213" s="14"/>
      <c r="UI213" s="14"/>
      <c r="UJ213" s="14"/>
      <c r="UK213" s="14"/>
      <c r="UL213" s="14"/>
      <c r="UM213" s="14"/>
      <c r="UN213" s="14"/>
      <c r="UO213" s="14"/>
      <c r="UP213" s="14"/>
      <c r="UQ213" s="14"/>
      <c r="UR213" s="14"/>
      <c r="US213" s="14"/>
      <c r="UT213" s="14"/>
      <c r="UU213" s="14"/>
      <c r="UV213" s="14"/>
      <c r="UW213" s="14"/>
      <c r="UX213" s="14"/>
      <c r="UY213" s="14"/>
      <c r="UZ213" s="14"/>
      <c r="VA213" s="14"/>
      <c r="VB213" s="14"/>
      <c r="VC213" s="14"/>
      <c r="VD213" s="14"/>
      <c r="VE213" s="14"/>
      <c r="VF213" s="14"/>
      <c r="VG213" s="14"/>
      <c r="VH213" s="14"/>
      <c r="VI213" s="14"/>
      <c r="VJ213" s="14"/>
      <c r="VK213" s="14"/>
      <c r="VL213" s="14"/>
      <c r="VM213" s="14"/>
      <c r="VN213" s="14"/>
      <c r="VO213" s="14"/>
      <c r="VP213" s="14"/>
      <c r="VQ213" s="14"/>
      <c r="VR213" s="14"/>
      <c r="VS213" s="14"/>
      <c r="VT213" s="14"/>
      <c r="VU213" s="14"/>
      <c r="VV213" s="14"/>
      <c r="VW213" s="14"/>
      <c r="VX213" s="14"/>
      <c r="VY213" s="14"/>
      <c r="VZ213" s="14"/>
      <c r="WA213" s="14"/>
      <c r="WB213" s="14"/>
      <c r="WC213" s="14"/>
      <c r="WD213" s="14"/>
      <c r="WE213" s="14"/>
      <c r="WF213" s="14"/>
      <c r="WG213" s="14"/>
      <c r="WH213" s="14"/>
      <c r="WI213" s="14"/>
      <c r="WJ213" s="14"/>
      <c r="WK213" s="14"/>
      <c r="WL213" s="14"/>
      <c r="WM213" s="14"/>
      <c r="WN213" s="14"/>
      <c r="WO213" s="14"/>
      <c r="WP213" s="14"/>
      <c r="WQ213" s="14"/>
      <c r="WR213" s="14"/>
      <c r="WS213" s="14"/>
      <c r="WT213" s="14"/>
      <c r="WU213" s="14"/>
      <c r="WV213" s="14"/>
      <c r="WW213" s="14"/>
      <c r="WX213" s="14"/>
      <c r="WY213" s="14"/>
      <c r="WZ213" s="14"/>
      <c r="XA213" s="14"/>
      <c r="XB213" s="14"/>
      <c r="XC213" s="14"/>
      <c r="XD213" s="14"/>
      <c r="XE213" s="14"/>
      <c r="XF213" s="14"/>
      <c r="XG213" s="14"/>
      <c r="XH213" s="14"/>
      <c r="XI213" s="14"/>
      <c r="XJ213" s="14"/>
      <c r="XK213" s="14"/>
      <c r="XL213" s="14"/>
      <c r="XM213" s="14"/>
      <c r="XN213" s="14"/>
      <c r="XO213" s="14"/>
      <c r="XP213" s="14"/>
      <c r="XQ213" s="14"/>
      <c r="XR213" s="14"/>
      <c r="XS213" s="14"/>
      <c r="XT213" s="14"/>
      <c r="XU213" s="14"/>
      <c r="XV213" s="14"/>
      <c r="XW213" s="14"/>
      <c r="XX213" s="14"/>
      <c r="XY213" s="14"/>
      <c r="XZ213" s="14"/>
      <c r="YA213" s="14"/>
      <c r="YB213" s="14"/>
      <c r="YC213" s="14"/>
      <c r="YD213" s="14"/>
      <c r="YE213" s="14"/>
      <c r="YF213" s="14"/>
      <c r="YG213" s="14"/>
      <c r="YH213" s="14"/>
      <c r="YI213" s="14"/>
      <c r="YJ213" s="14"/>
      <c r="YK213" s="14"/>
      <c r="YL213" s="14"/>
      <c r="YM213" s="14"/>
      <c r="YN213" s="14"/>
      <c r="YO213" s="14"/>
      <c r="YP213" s="14"/>
      <c r="YQ213" s="14"/>
      <c r="YR213" s="14"/>
      <c r="YS213" s="14"/>
      <c r="YT213" s="14"/>
      <c r="YU213" s="14"/>
      <c r="YV213" s="14"/>
      <c r="YW213" s="14"/>
      <c r="YX213" s="14"/>
      <c r="YY213" s="14"/>
      <c r="YZ213" s="14"/>
      <c r="ZA213" s="14"/>
      <c r="ZB213" s="14"/>
      <c r="ZC213" s="14"/>
      <c r="ZD213" s="14"/>
      <c r="ZE213" s="14"/>
      <c r="ZF213" s="14"/>
      <c r="ZG213" s="14"/>
      <c r="ZH213" s="14"/>
      <c r="ZI213" s="14"/>
      <c r="ZJ213" s="14"/>
      <c r="ZK213" s="14"/>
      <c r="ZL213" s="14"/>
      <c r="ZM213" s="14"/>
      <c r="ZN213" s="14"/>
      <c r="ZO213" s="14"/>
      <c r="ZP213" s="14"/>
      <c r="ZQ213" s="14"/>
      <c r="ZR213" s="14"/>
      <c r="ZS213" s="14"/>
      <c r="ZT213" s="14"/>
      <c r="ZU213" s="14"/>
      <c r="ZV213" s="14"/>
      <c r="ZW213" s="14"/>
      <c r="ZX213" s="14"/>
      <c r="ZY213" s="14"/>
      <c r="ZZ213" s="14"/>
      <c r="AAA213" s="14"/>
      <c r="AAB213" s="14"/>
      <c r="AAC213" s="14"/>
      <c r="AAD213" s="14"/>
      <c r="AAE213" s="14"/>
      <c r="AAF213" s="14"/>
      <c r="AAG213" s="14"/>
      <c r="AAH213" s="14"/>
      <c r="AAI213" s="14"/>
      <c r="AAJ213" s="14"/>
      <c r="AAK213" s="14"/>
      <c r="AAL213" s="14"/>
      <c r="AAM213" s="14"/>
      <c r="AAN213" s="14"/>
      <c r="AAO213" s="14"/>
      <c r="AAP213" s="14"/>
      <c r="AAQ213" s="14"/>
      <c r="AAR213" s="14"/>
      <c r="AAS213" s="14"/>
      <c r="AAT213" s="14"/>
      <c r="AAU213" s="14"/>
      <c r="AAV213" s="14"/>
      <c r="AAW213" s="14"/>
      <c r="AAX213" s="14"/>
      <c r="AAY213" s="14"/>
      <c r="AAZ213" s="14"/>
      <c r="ABA213" s="14"/>
      <c r="ABB213" s="14"/>
      <c r="ABC213" s="14"/>
      <c r="ABD213" s="14"/>
      <c r="ABE213" s="14"/>
      <c r="ABF213" s="14"/>
      <c r="ABG213" s="14"/>
      <c r="ABH213" s="14"/>
      <c r="ABI213" s="14"/>
      <c r="ABJ213" s="14"/>
      <c r="ABK213" s="14"/>
      <c r="ABL213" s="14"/>
      <c r="ABM213" s="14"/>
      <c r="ABN213" s="14"/>
      <c r="ABO213" s="14"/>
      <c r="ABP213" s="14"/>
      <c r="ABQ213" s="14"/>
      <c r="ABR213" s="14"/>
      <c r="ABS213" s="14"/>
      <c r="ABT213" s="14"/>
      <c r="ABU213" s="14"/>
      <c r="ABV213" s="14"/>
      <c r="ABW213" s="14"/>
      <c r="ABX213" s="14"/>
      <c r="ABY213" s="14"/>
      <c r="ABZ213" s="14"/>
      <c r="ACA213" s="14"/>
      <c r="ACB213" s="14"/>
      <c r="ACC213" s="14"/>
      <c r="ACD213" s="14"/>
      <c r="ACE213" s="14"/>
      <c r="ACF213" s="14"/>
      <c r="ACG213" s="14"/>
      <c r="ACH213" s="14"/>
      <c r="ACI213" s="14"/>
      <c r="ACJ213" s="14"/>
      <c r="ACK213" s="14"/>
      <c r="ACL213" s="14"/>
      <c r="ACM213" s="14"/>
      <c r="ACN213" s="14"/>
      <c r="ACO213" s="14"/>
      <c r="ACP213" s="14"/>
      <c r="ACQ213" s="14"/>
      <c r="ACR213" s="14"/>
      <c r="ACS213" s="14"/>
      <c r="ACT213" s="14"/>
      <c r="ACU213" s="14"/>
      <c r="ACV213" s="14"/>
      <c r="ACW213" s="14"/>
      <c r="ACX213" s="14"/>
      <c r="ACY213" s="14"/>
      <c r="ACZ213" s="14"/>
      <c r="ADA213" s="14"/>
      <c r="ADB213" s="14"/>
      <c r="ADC213" s="14"/>
      <c r="ADD213" s="14"/>
      <c r="ADE213" s="14"/>
      <c r="ADF213" s="14"/>
      <c r="ADG213" s="14"/>
      <c r="ADH213" s="14"/>
      <c r="ADI213" s="14"/>
      <c r="ADJ213" s="14"/>
      <c r="ADK213" s="14"/>
      <c r="ADL213" s="14"/>
      <c r="ADM213" s="14"/>
      <c r="ADN213" s="14"/>
      <c r="ADO213" s="14"/>
      <c r="ADP213" s="14"/>
      <c r="ADQ213" s="14"/>
      <c r="ADR213" s="14"/>
      <c r="ADS213" s="14"/>
      <c r="ADT213" s="14"/>
      <c r="ADU213" s="14"/>
      <c r="ADV213" s="14"/>
      <c r="ADW213" s="14"/>
      <c r="ADX213" s="14"/>
      <c r="ADY213" s="14"/>
      <c r="ADZ213" s="14"/>
      <c r="AEA213" s="14"/>
      <c r="AEB213" s="14"/>
      <c r="AEC213" s="14"/>
      <c r="AED213" s="14"/>
      <c r="AEE213" s="14"/>
      <c r="AEF213" s="14"/>
      <c r="AEG213" s="14"/>
      <c r="AEH213" s="14"/>
      <c r="AEI213" s="14"/>
      <c r="AEJ213" s="14"/>
      <c r="AEK213" s="14"/>
      <c r="AEL213" s="14"/>
      <c r="AEM213" s="14"/>
      <c r="AEN213" s="14"/>
      <c r="AEO213" s="14"/>
      <c r="AEP213" s="14"/>
      <c r="AEQ213" s="14"/>
      <c r="AER213" s="14"/>
      <c r="AES213" s="14"/>
      <c r="AET213" s="14"/>
      <c r="AEU213" s="14"/>
      <c r="AEV213" s="14"/>
      <c r="AEW213" s="14"/>
      <c r="AEX213" s="14"/>
      <c r="AEY213" s="14"/>
      <c r="AEZ213" s="14"/>
      <c r="AFA213" s="14"/>
      <c r="AFB213" s="14"/>
      <c r="AFC213" s="14"/>
      <c r="AFD213" s="14"/>
      <c r="AFE213" s="14"/>
      <c r="AFF213" s="14"/>
      <c r="AFG213" s="14"/>
      <c r="AFH213" s="14"/>
      <c r="AFI213" s="14"/>
      <c r="AFJ213" s="14"/>
      <c r="AFK213" s="14"/>
      <c r="AFL213" s="14"/>
      <c r="AFM213" s="14"/>
      <c r="AFN213" s="14"/>
      <c r="AFO213" s="14"/>
      <c r="AFP213" s="14"/>
      <c r="AFQ213" s="14"/>
      <c r="AFR213" s="14"/>
      <c r="AFS213" s="14"/>
      <c r="AFT213" s="14"/>
      <c r="AFU213" s="14"/>
      <c r="AFV213" s="14"/>
      <c r="AFW213" s="14"/>
      <c r="AFX213" s="14"/>
      <c r="AFY213" s="14"/>
      <c r="AFZ213" s="14"/>
      <c r="AGA213" s="14"/>
      <c r="AGB213" s="14"/>
      <c r="AGC213" s="14"/>
      <c r="AGD213" s="14"/>
      <c r="AGE213" s="14"/>
      <c r="AGF213" s="14"/>
      <c r="AGG213" s="14"/>
      <c r="AGH213" s="14"/>
      <c r="AGI213" s="14"/>
      <c r="AGJ213" s="14"/>
      <c r="AGK213" s="14"/>
      <c r="AGL213" s="14"/>
      <c r="AGM213" s="14"/>
      <c r="AGN213" s="14"/>
      <c r="AGO213" s="14"/>
      <c r="AGP213" s="14"/>
      <c r="AGQ213" s="14"/>
      <c r="AGR213" s="14"/>
      <c r="AGS213" s="14"/>
      <c r="AGT213" s="14"/>
      <c r="AGU213" s="14"/>
      <c r="AGV213" s="14"/>
      <c r="AGW213" s="14"/>
      <c r="AGX213" s="14"/>
      <c r="AGY213" s="14"/>
      <c r="AGZ213" s="14"/>
      <c r="AHA213" s="14"/>
      <c r="AHB213" s="14"/>
      <c r="AHC213" s="14"/>
      <c r="AHD213" s="14"/>
      <c r="AHE213" s="14"/>
      <c r="AHF213" s="14"/>
      <c r="AHG213" s="14"/>
      <c r="AHH213" s="14"/>
      <c r="AHI213" s="14"/>
      <c r="AHJ213" s="14"/>
      <c r="AHK213" s="14"/>
      <c r="AHL213" s="14"/>
      <c r="AHM213" s="14"/>
      <c r="AHN213" s="14"/>
      <c r="AHO213" s="14"/>
      <c r="AHP213" s="14"/>
      <c r="AHQ213" s="14"/>
      <c r="AHR213" s="14"/>
      <c r="AHS213" s="14"/>
      <c r="AHT213" s="14"/>
      <c r="AHU213" s="14"/>
      <c r="AHV213" s="14"/>
      <c r="AHW213" s="14"/>
      <c r="AHX213" s="14"/>
      <c r="AHY213" s="14"/>
      <c r="AHZ213" s="14"/>
      <c r="AIA213" s="14"/>
      <c r="AIB213" s="14"/>
      <c r="AIC213" s="14"/>
      <c r="AID213" s="14"/>
      <c r="AIE213" s="14"/>
      <c r="AIF213" s="14"/>
      <c r="AIG213" s="14"/>
      <c r="AIH213" s="14"/>
      <c r="AII213" s="14"/>
      <c r="AIJ213" s="14"/>
      <c r="AIK213" s="14"/>
      <c r="AIL213" s="14"/>
      <c r="AIM213" s="14"/>
      <c r="AIN213" s="14"/>
      <c r="AIO213" s="14"/>
      <c r="AIP213" s="14"/>
      <c r="AIQ213" s="14"/>
      <c r="AIR213" s="14"/>
      <c r="AIS213" s="14"/>
      <c r="AIT213" s="14"/>
      <c r="AIU213" s="14"/>
      <c r="AIV213" s="14"/>
      <c r="AIW213" s="14"/>
      <c r="AIX213" s="14"/>
      <c r="AIY213" s="14"/>
      <c r="AIZ213" s="14"/>
      <c r="AJA213" s="14"/>
      <c r="AJB213" s="14"/>
      <c r="AJC213" s="14"/>
      <c r="AJD213" s="14"/>
      <c r="AJE213" s="14"/>
      <c r="AJF213" s="14"/>
      <c r="AJG213" s="14"/>
      <c r="AJH213" s="14"/>
      <c r="AJI213" s="14"/>
      <c r="AJJ213" s="14"/>
      <c r="AJK213" s="14"/>
      <c r="AJL213" s="14"/>
      <c r="AJM213" s="14"/>
      <c r="AJN213" s="14"/>
      <c r="AJO213" s="14"/>
      <c r="AJP213" s="14"/>
      <c r="AJQ213" s="14"/>
      <c r="AJR213" s="14"/>
      <c r="AJS213" s="14"/>
      <c r="AJT213" s="14"/>
      <c r="AJU213" s="14"/>
      <c r="AJV213" s="14"/>
      <c r="AJW213" s="14"/>
      <c r="AJX213" s="14"/>
      <c r="AJY213" s="14"/>
      <c r="AJZ213" s="14"/>
      <c r="AKA213" s="14"/>
      <c r="AKB213" s="14"/>
      <c r="AKC213" s="14"/>
      <c r="AKD213" s="14"/>
      <c r="AKE213" s="14"/>
      <c r="AKF213" s="14"/>
      <c r="AKG213" s="14"/>
      <c r="AKH213" s="14"/>
      <c r="AKI213" s="14"/>
      <c r="AKJ213" s="14"/>
      <c r="AKK213" s="14"/>
      <c r="AKL213" s="14"/>
      <c r="AKM213" s="14"/>
      <c r="AKN213" s="14"/>
      <c r="AKO213" s="14"/>
      <c r="AKP213" s="14"/>
      <c r="AKQ213" s="14"/>
      <c r="AKR213" s="14"/>
      <c r="AKS213" s="14"/>
      <c r="AKT213" s="14"/>
      <c r="AKU213" s="14"/>
      <c r="AKV213" s="14"/>
      <c r="AKW213" s="14"/>
      <c r="AKX213" s="14"/>
      <c r="AKY213" s="14"/>
      <c r="AKZ213" s="14"/>
      <c r="ALA213" s="14"/>
      <c r="ALB213" s="14"/>
      <c r="ALC213" s="14"/>
      <c r="ALD213" s="14"/>
      <c r="ALE213" s="14"/>
      <c r="ALF213" s="14"/>
      <c r="ALG213" s="14"/>
      <c r="ALH213" s="14"/>
      <c r="ALI213" s="14"/>
      <c r="ALJ213" s="14"/>
      <c r="ALK213" s="14"/>
      <c r="ALL213" s="14"/>
      <c r="ALM213" s="14"/>
      <c r="ALN213" s="14"/>
      <c r="ALO213" s="14"/>
      <c r="ALP213" s="14"/>
      <c r="ALQ213" s="14"/>
      <c r="ALR213" s="14"/>
      <c r="ALS213" s="14"/>
      <c r="ALT213" s="14"/>
      <c r="ALU213" s="14"/>
      <c r="ALV213" s="14"/>
      <c r="ALW213" s="14"/>
      <c r="ALX213" s="14"/>
      <c r="ALY213" s="14"/>
      <c r="ALZ213" s="14"/>
      <c r="AMA213" s="14"/>
      <c r="AMB213" s="14"/>
      <c r="AMC213" s="14"/>
      <c r="AMD213" s="14"/>
      <c r="AME213" s="14"/>
      <c r="AMF213" s="14"/>
      <c r="AMG213" s="14"/>
      <c r="AMH213" s="14"/>
      <c r="AMI213" s="14"/>
      <c r="AMJ213" s="14"/>
      <c r="AMK213" s="14"/>
      <c r="AML213" s="14"/>
      <c r="AMM213" s="14"/>
      <c r="AMN213" s="14"/>
      <c r="AMO213" s="14"/>
      <c r="AMP213" s="14"/>
      <c r="AMQ213" s="14"/>
      <c r="AMR213" s="14"/>
      <c r="AMS213" s="14"/>
      <c r="AMT213" s="14"/>
      <c r="AMU213" s="14"/>
      <c r="AMV213" s="14"/>
      <c r="AMW213" s="14"/>
      <c r="AMX213" s="14"/>
      <c r="AMY213" s="14"/>
      <c r="AMZ213" s="14"/>
      <c r="ANA213" s="14"/>
      <c r="ANB213" s="14"/>
      <c r="ANC213" s="14"/>
      <c r="AND213" s="14"/>
      <c r="ANE213" s="14"/>
      <c r="ANF213" s="14"/>
      <c r="ANG213" s="14"/>
      <c r="ANH213" s="14"/>
      <c r="ANI213" s="14"/>
      <c r="ANJ213" s="14"/>
      <c r="ANK213" s="14"/>
      <c r="ANL213" s="14"/>
      <c r="ANM213" s="14"/>
      <c r="ANN213" s="14"/>
      <c r="ANO213" s="14"/>
      <c r="ANP213" s="14"/>
      <c r="ANQ213" s="14"/>
      <c r="ANR213" s="14"/>
      <c r="ANS213" s="14"/>
      <c r="ANT213" s="14"/>
      <c r="ANU213" s="14"/>
      <c r="ANV213" s="14"/>
      <c r="ANW213" s="14"/>
      <c r="ANX213" s="14"/>
      <c r="ANY213" s="14"/>
      <c r="ANZ213" s="14"/>
      <c r="AOA213" s="14"/>
      <c r="AOB213" s="14"/>
      <c r="AOC213" s="14"/>
      <c r="AOD213" s="14"/>
      <c r="AOE213" s="14"/>
      <c r="AOF213" s="14"/>
      <c r="AOG213" s="14"/>
      <c r="AOH213" s="14"/>
      <c r="AOI213" s="14"/>
      <c r="AOJ213" s="14"/>
      <c r="AOK213" s="14"/>
      <c r="AOL213" s="14"/>
      <c r="AOM213" s="14"/>
      <c r="AON213" s="14"/>
      <c r="AOO213" s="14"/>
      <c r="AOP213" s="14"/>
      <c r="AOQ213" s="14"/>
      <c r="AOR213" s="14"/>
      <c r="AOS213" s="14"/>
      <c r="AOT213" s="14"/>
      <c r="AOU213" s="14"/>
      <c r="AOV213" s="14"/>
      <c r="AOW213" s="14"/>
      <c r="AOX213" s="14"/>
      <c r="AOY213" s="14"/>
      <c r="AOZ213" s="14"/>
      <c r="APA213" s="14"/>
      <c r="APB213" s="14"/>
      <c r="APC213" s="14"/>
      <c r="APD213" s="14"/>
      <c r="APE213" s="14"/>
      <c r="APF213" s="14"/>
      <c r="APG213" s="14"/>
      <c r="APH213" s="14"/>
      <c r="API213" s="14"/>
      <c r="APJ213" s="14"/>
      <c r="APK213" s="14"/>
      <c r="APL213" s="14"/>
      <c r="APM213" s="14"/>
      <c r="APN213" s="14"/>
      <c r="APO213" s="14"/>
      <c r="APP213" s="14"/>
      <c r="APQ213" s="14"/>
      <c r="APR213" s="14"/>
      <c r="APS213" s="14"/>
      <c r="APT213" s="14"/>
      <c r="APU213" s="14"/>
      <c r="APV213" s="14"/>
      <c r="APW213" s="14"/>
      <c r="APX213" s="14"/>
      <c r="APY213" s="14"/>
      <c r="APZ213" s="14"/>
      <c r="AQA213" s="14"/>
      <c r="AQB213" s="14"/>
      <c r="AQC213" s="14"/>
      <c r="AQD213" s="14"/>
      <c r="AQE213" s="14"/>
      <c r="AQF213" s="14"/>
      <c r="AQG213" s="14"/>
      <c r="AQH213" s="14"/>
      <c r="AQI213" s="14"/>
      <c r="AQJ213" s="14"/>
      <c r="AQK213" s="14"/>
      <c r="AQL213" s="14"/>
      <c r="AQM213" s="14"/>
      <c r="AQN213" s="14"/>
      <c r="AQO213" s="14"/>
      <c r="AQP213" s="14"/>
      <c r="AQQ213" s="14"/>
      <c r="AQR213" s="14"/>
      <c r="AQS213" s="14"/>
      <c r="AQT213" s="14"/>
      <c r="AQU213" s="14"/>
      <c r="AQV213" s="14"/>
      <c r="AQW213" s="14"/>
      <c r="AQX213" s="14"/>
      <c r="AQY213" s="14"/>
      <c r="AQZ213" s="14"/>
      <c r="ARA213" s="14"/>
      <c r="ARB213" s="14"/>
      <c r="ARC213" s="14"/>
      <c r="ARD213" s="14"/>
      <c r="ARE213" s="14"/>
      <c r="ARF213" s="14"/>
      <c r="ARG213" s="14"/>
      <c r="ARH213" s="14"/>
      <c r="ARI213" s="14"/>
      <c r="ARJ213" s="14"/>
      <c r="ARK213" s="14"/>
      <c r="ARL213" s="14"/>
      <c r="ARM213" s="14"/>
      <c r="ARN213" s="14"/>
      <c r="ARO213" s="14"/>
      <c r="ARP213" s="14"/>
      <c r="ARQ213" s="14"/>
      <c r="ARR213" s="14"/>
      <c r="ARS213" s="14"/>
      <c r="ART213" s="14"/>
      <c r="ARU213" s="14"/>
      <c r="ARV213" s="14"/>
      <c r="ARW213" s="14"/>
      <c r="ARX213" s="14"/>
      <c r="ARY213" s="14"/>
      <c r="ARZ213" s="14"/>
      <c r="ASA213" s="14"/>
      <c r="ASB213" s="14"/>
      <c r="ASC213" s="14"/>
      <c r="ASD213" s="14"/>
      <c r="ASE213" s="14"/>
      <c r="ASF213" s="14"/>
      <c r="ASG213" s="14"/>
      <c r="ASH213" s="14"/>
      <c r="ASI213" s="14"/>
      <c r="ASJ213" s="14"/>
      <c r="ASK213" s="14"/>
      <c r="ASL213" s="14"/>
      <c r="ASM213" s="14"/>
      <c r="ASN213" s="14"/>
      <c r="ASO213" s="14"/>
      <c r="ASP213" s="14"/>
      <c r="ASQ213" s="14"/>
      <c r="ASR213" s="14"/>
      <c r="ASS213" s="14"/>
      <c r="AST213" s="14"/>
      <c r="ASU213" s="14"/>
      <c r="ASV213" s="14"/>
      <c r="ASW213" s="14"/>
      <c r="ASX213" s="14"/>
      <c r="ASY213" s="14"/>
      <c r="ASZ213" s="14"/>
      <c r="ATA213" s="14"/>
      <c r="ATB213" s="14"/>
      <c r="ATC213" s="14"/>
      <c r="ATD213" s="14"/>
      <c r="ATE213" s="14"/>
      <c r="ATF213" s="14"/>
      <c r="ATG213" s="14"/>
      <c r="ATH213" s="14"/>
      <c r="ATI213" s="14"/>
      <c r="ATJ213" s="14"/>
      <c r="ATK213" s="14"/>
      <c r="ATL213" s="14"/>
      <c r="ATM213" s="14"/>
      <c r="ATN213" s="14"/>
      <c r="ATO213" s="14"/>
      <c r="ATP213" s="14"/>
      <c r="ATQ213" s="14"/>
      <c r="ATR213" s="14"/>
      <c r="ATS213" s="14"/>
      <c r="ATT213" s="14"/>
      <c r="ATU213" s="14"/>
      <c r="ATV213" s="14"/>
      <c r="ATW213" s="14"/>
      <c r="ATX213" s="14"/>
      <c r="ATY213" s="14"/>
      <c r="ATZ213" s="14"/>
      <c r="AUA213" s="14"/>
      <c r="AUB213" s="14"/>
      <c r="AUC213" s="14"/>
      <c r="AUD213" s="14"/>
      <c r="AUE213" s="14"/>
      <c r="AUF213" s="14"/>
      <c r="AUG213" s="14"/>
      <c r="AUH213" s="14"/>
      <c r="AUI213" s="14"/>
      <c r="AUJ213" s="14"/>
      <c r="AUK213" s="14"/>
      <c r="AUL213" s="14"/>
      <c r="AUM213" s="14"/>
      <c r="AUN213" s="14"/>
      <c r="AUO213" s="14"/>
      <c r="AUP213" s="14"/>
      <c r="AUQ213" s="14"/>
      <c r="AUR213" s="14"/>
      <c r="AUS213" s="14"/>
      <c r="AUT213" s="14"/>
      <c r="AUU213" s="14"/>
      <c r="AUV213" s="14"/>
      <c r="AUW213" s="14"/>
      <c r="AUX213" s="14"/>
      <c r="AUY213" s="14"/>
      <c r="AUZ213" s="14"/>
      <c r="AVA213" s="14"/>
      <c r="AVB213" s="14"/>
      <c r="AVC213" s="14"/>
      <c r="AVD213" s="14"/>
      <c r="AVE213" s="14"/>
      <c r="AVF213" s="14"/>
      <c r="AVG213" s="14"/>
      <c r="AVH213" s="14"/>
      <c r="AVI213" s="14"/>
      <c r="AVJ213" s="14"/>
      <c r="AVK213" s="14"/>
      <c r="AVL213" s="14"/>
      <c r="AVM213" s="14"/>
      <c r="AVN213" s="14"/>
      <c r="AVO213" s="14"/>
      <c r="AVP213" s="14"/>
      <c r="AVQ213" s="14"/>
      <c r="AVR213" s="14"/>
      <c r="AVS213" s="14"/>
      <c r="AVT213" s="14"/>
      <c r="AVU213" s="14"/>
      <c r="AVV213" s="14"/>
      <c r="AVW213" s="14"/>
      <c r="AVX213" s="14"/>
      <c r="AVY213" s="14"/>
      <c r="AVZ213" s="14"/>
      <c r="AWA213" s="14"/>
      <c r="AWB213" s="14"/>
      <c r="AWC213" s="14"/>
      <c r="AWD213" s="14"/>
      <c r="AWE213" s="14"/>
      <c r="AWF213" s="14"/>
      <c r="AWG213" s="14"/>
      <c r="AWH213" s="14"/>
      <c r="AWI213" s="14"/>
      <c r="AWJ213" s="14"/>
      <c r="AWK213" s="14"/>
      <c r="AWL213" s="14"/>
      <c r="AWM213" s="14"/>
      <c r="AWN213" s="14"/>
      <c r="AWO213" s="14"/>
      <c r="AWP213" s="14"/>
      <c r="AWQ213" s="14"/>
      <c r="AWR213" s="14"/>
      <c r="AWS213" s="14"/>
      <c r="AWT213" s="14"/>
      <c r="AWU213" s="14"/>
      <c r="AWV213" s="14"/>
      <c r="AWW213" s="14"/>
      <c r="AWX213" s="14"/>
      <c r="AWY213" s="14"/>
      <c r="AWZ213" s="14"/>
      <c r="AXA213" s="14"/>
      <c r="AXB213" s="14"/>
      <c r="AXC213" s="14"/>
      <c r="AXD213" s="14"/>
      <c r="AXE213" s="14"/>
      <c r="AXF213" s="14"/>
      <c r="AXG213" s="14"/>
      <c r="AXH213" s="14"/>
      <c r="AXI213" s="14"/>
      <c r="AXJ213" s="14"/>
      <c r="AXK213" s="14"/>
      <c r="AXL213" s="14"/>
      <c r="AXM213" s="14"/>
      <c r="AXN213" s="14"/>
      <c r="AXO213" s="14"/>
      <c r="AXP213" s="14"/>
      <c r="AXQ213" s="14"/>
      <c r="AXR213" s="14"/>
      <c r="AXS213" s="14"/>
      <c r="AXT213" s="14"/>
      <c r="AXU213" s="14"/>
      <c r="AXV213" s="14"/>
      <c r="AXW213" s="14"/>
      <c r="AXX213" s="14"/>
      <c r="AXY213" s="14"/>
      <c r="AXZ213" s="14"/>
      <c r="AYA213" s="14"/>
      <c r="AYB213" s="14"/>
      <c r="AYC213" s="14"/>
      <c r="AYD213" s="14"/>
      <c r="AYE213" s="14"/>
      <c r="AYF213" s="14"/>
      <c r="AYG213" s="14"/>
      <c r="AYH213" s="14"/>
      <c r="AYI213" s="14"/>
      <c r="AYJ213" s="14"/>
      <c r="AYK213" s="14"/>
      <c r="AYL213" s="14"/>
      <c r="AYM213" s="14"/>
      <c r="AYN213" s="14"/>
      <c r="AYO213" s="14"/>
      <c r="AYP213" s="14"/>
      <c r="AYQ213" s="14"/>
      <c r="AYR213" s="14"/>
      <c r="AYS213" s="14"/>
      <c r="AYT213" s="14"/>
      <c r="AYU213" s="14"/>
      <c r="AYV213" s="14"/>
      <c r="AYW213" s="14"/>
      <c r="AYX213" s="14"/>
      <c r="AYY213" s="14"/>
      <c r="AYZ213" s="14"/>
      <c r="AZA213" s="14"/>
      <c r="AZB213" s="14"/>
      <c r="AZC213" s="14"/>
      <c r="AZD213" s="14"/>
      <c r="AZE213" s="14"/>
      <c r="AZF213" s="14"/>
      <c r="AZG213" s="14"/>
      <c r="AZH213" s="14"/>
      <c r="AZI213" s="14"/>
      <c r="AZJ213" s="14"/>
      <c r="AZK213" s="14"/>
      <c r="AZL213" s="14"/>
      <c r="AZM213" s="14"/>
      <c r="AZN213" s="14"/>
      <c r="AZO213" s="14"/>
      <c r="AZP213" s="14"/>
      <c r="AZQ213" s="14"/>
      <c r="AZR213" s="14"/>
      <c r="AZS213" s="14"/>
      <c r="AZT213" s="14"/>
      <c r="AZU213" s="14"/>
      <c r="AZV213" s="14"/>
      <c r="AZW213" s="14"/>
      <c r="AZX213" s="14"/>
      <c r="AZY213" s="14"/>
      <c r="AZZ213" s="14"/>
      <c r="BAA213" s="14"/>
      <c r="BAB213" s="14"/>
      <c r="BAC213" s="14"/>
      <c r="BAD213" s="14"/>
      <c r="BAE213" s="14"/>
      <c r="BAF213" s="14"/>
      <c r="BAG213" s="14"/>
      <c r="BAH213" s="14"/>
      <c r="BAI213" s="14"/>
      <c r="BAJ213" s="14"/>
      <c r="BAK213" s="14"/>
      <c r="BAL213" s="14"/>
      <c r="BAM213" s="14"/>
      <c r="BAN213" s="14"/>
      <c r="BAO213" s="14"/>
      <c r="BAP213" s="14"/>
      <c r="BAQ213" s="14"/>
      <c r="BAR213" s="14"/>
      <c r="BAS213" s="14"/>
      <c r="BAT213" s="14"/>
      <c r="BAU213" s="14"/>
      <c r="BAV213" s="14"/>
      <c r="BAW213" s="14"/>
      <c r="BAX213" s="14"/>
      <c r="BAY213" s="14"/>
      <c r="BAZ213" s="14"/>
      <c r="BBA213" s="14"/>
      <c r="BBB213" s="14"/>
      <c r="BBC213" s="14"/>
      <c r="BBD213" s="14"/>
      <c r="BBE213" s="14"/>
      <c r="BBF213" s="14"/>
      <c r="BBG213" s="14"/>
      <c r="BBH213" s="14"/>
      <c r="BBI213" s="14"/>
      <c r="BBJ213" s="14"/>
      <c r="BBK213" s="14"/>
      <c r="BBL213" s="14"/>
      <c r="BBM213" s="14"/>
      <c r="BBN213" s="14"/>
      <c r="BBO213" s="14"/>
      <c r="BBP213" s="14"/>
      <c r="BBQ213" s="14"/>
      <c r="BBR213" s="14"/>
      <c r="BBS213" s="14"/>
      <c r="BBT213" s="14"/>
      <c r="BBU213" s="14"/>
      <c r="BBV213" s="14"/>
      <c r="BBW213" s="14"/>
      <c r="BBX213" s="14"/>
      <c r="BBY213" s="14"/>
      <c r="BBZ213" s="14"/>
      <c r="BCA213" s="14"/>
      <c r="BCB213" s="14"/>
      <c r="BCC213" s="14"/>
      <c r="BCD213" s="14"/>
      <c r="BCE213" s="14"/>
      <c r="BCF213" s="14"/>
      <c r="BCG213" s="14"/>
      <c r="BCH213" s="14"/>
      <c r="BCI213" s="14"/>
      <c r="BCJ213" s="14"/>
      <c r="BCK213" s="14"/>
      <c r="BCL213" s="14"/>
      <c r="BCM213" s="14"/>
      <c r="BCN213" s="14"/>
      <c r="BCO213" s="14"/>
      <c r="BCP213" s="14"/>
      <c r="BCQ213" s="14"/>
      <c r="BCR213" s="14"/>
      <c r="BCS213" s="14"/>
      <c r="BCT213" s="14"/>
      <c r="BCU213" s="14"/>
      <c r="BCV213" s="14"/>
      <c r="BCW213" s="14"/>
      <c r="BCX213" s="14"/>
      <c r="BCY213" s="14"/>
      <c r="BCZ213" s="14"/>
      <c r="BDA213" s="14"/>
      <c r="BDB213" s="14"/>
      <c r="BDC213" s="14"/>
      <c r="BDD213" s="14"/>
      <c r="BDE213" s="14"/>
      <c r="BDF213" s="14"/>
      <c r="BDG213" s="14"/>
      <c r="BDH213" s="14"/>
      <c r="BDI213" s="14"/>
      <c r="BDJ213" s="14"/>
      <c r="BDK213" s="14"/>
      <c r="BDL213" s="14"/>
      <c r="BDM213" s="14"/>
      <c r="BDN213" s="14"/>
      <c r="BDO213" s="14"/>
      <c r="BDP213" s="14"/>
      <c r="BDQ213" s="14"/>
      <c r="BDR213" s="14"/>
      <c r="BDS213" s="14"/>
      <c r="BDT213" s="14"/>
      <c r="BDU213" s="14"/>
      <c r="BDV213" s="14"/>
      <c r="BDW213" s="14"/>
      <c r="BDX213" s="14"/>
      <c r="BDY213" s="14"/>
      <c r="BDZ213" s="14"/>
      <c r="BEA213" s="14"/>
      <c r="BEB213" s="14"/>
      <c r="BEC213" s="14"/>
      <c r="BED213" s="14"/>
      <c r="BEE213" s="14"/>
      <c r="BEF213" s="14"/>
      <c r="BEG213" s="14"/>
      <c r="BEH213" s="14"/>
      <c r="BEI213" s="14"/>
      <c r="BEJ213" s="14"/>
      <c r="BEK213" s="14"/>
      <c r="BEL213" s="14"/>
      <c r="BEM213" s="14"/>
      <c r="BEN213" s="14"/>
      <c r="BEO213" s="14"/>
      <c r="BEP213" s="14"/>
      <c r="BEQ213" s="14"/>
      <c r="BER213" s="14"/>
      <c r="BES213" s="14"/>
      <c r="BET213" s="14"/>
      <c r="BEU213" s="14"/>
      <c r="BEV213" s="14"/>
      <c r="BEW213" s="14"/>
      <c r="BEX213" s="14"/>
      <c r="BEY213" s="14"/>
      <c r="BEZ213" s="14"/>
      <c r="BFA213" s="14"/>
      <c r="BFB213" s="14"/>
      <c r="BFC213" s="14"/>
      <c r="BFD213" s="14"/>
      <c r="BFE213" s="14"/>
      <c r="BFF213" s="14"/>
      <c r="BFG213" s="14"/>
      <c r="BFH213" s="14"/>
      <c r="BFI213" s="14"/>
      <c r="BFJ213" s="14"/>
      <c r="BFK213" s="14"/>
      <c r="BFL213" s="14"/>
      <c r="BFM213" s="14"/>
      <c r="BFN213" s="14"/>
      <c r="BFO213" s="14"/>
      <c r="BFP213" s="14"/>
      <c r="BFQ213" s="14"/>
      <c r="BFR213" s="14"/>
      <c r="BFS213" s="14"/>
      <c r="BFT213" s="14"/>
      <c r="BFU213" s="14"/>
      <c r="BFV213" s="14"/>
      <c r="BFW213" s="14"/>
      <c r="BFX213" s="14"/>
      <c r="BFY213" s="14"/>
      <c r="BFZ213" s="14"/>
      <c r="BGA213" s="14"/>
      <c r="BGB213" s="14"/>
      <c r="BGC213" s="14"/>
      <c r="BGD213" s="14"/>
      <c r="BGE213" s="14"/>
      <c r="BGF213" s="14"/>
      <c r="BGG213" s="14"/>
      <c r="BGH213" s="14"/>
      <c r="BGI213" s="14"/>
      <c r="BGJ213" s="14"/>
      <c r="BGK213" s="14"/>
      <c r="BGL213" s="14"/>
      <c r="BGM213" s="14"/>
      <c r="BGN213" s="14"/>
      <c r="BGO213" s="14"/>
      <c r="BGP213" s="14"/>
      <c r="BGQ213" s="14"/>
      <c r="BGR213" s="14"/>
      <c r="BGS213" s="14"/>
      <c r="BGT213" s="14"/>
      <c r="BGU213" s="14"/>
      <c r="BGV213" s="14"/>
      <c r="BGW213" s="14"/>
      <c r="BGX213" s="14"/>
      <c r="BGY213" s="14"/>
      <c r="BGZ213" s="14"/>
      <c r="BHA213" s="14"/>
      <c r="BHB213" s="14"/>
      <c r="BHC213" s="14"/>
      <c r="BHD213" s="14"/>
      <c r="BHE213" s="14"/>
      <c r="BHF213" s="14"/>
      <c r="BHG213" s="14"/>
      <c r="BHH213" s="14"/>
      <c r="BHI213" s="14"/>
      <c r="BHJ213" s="14"/>
      <c r="BHK213" s="14"/>
      <c r="BHL213" s="14"/>
      <c r="BHM213" s="14"/>
      <c r="BHN213" s="14"/>
      <c r="BHO213" s="14"/>
      <c r="BHP213" s="14"/>
      <c r="BHQ213" s="14"/>
      <c r="BHR213" s="14"/>
      <c r="BHS213" s="14"/>
      <c r="BHT213" s="14"/>
      <c r="BHU213" s="14"/>
      <c r="BHV213" s="14"/>
      <c r="BHW213" s="14"/>
      <c r="BHX213" s="14"/>
      <c r="BHY213" s="14"/>
      <c r="BHZ213" s="14"/>
      <c r="BIA213" s="14"/>
      <c r="BIB213" s="14"/>
      <c r="BIC213" s="14"/>
      <c r="BID213" s="14"/>
      <c r="BIE213" s="14"/>
      <c r="BIF213" s="14"/>
      <c r="BIG213" s="14"/>
      <c r="BIH213" s="14"/>
      <c r="BII213" s="14"/>
      <c r="BIJ213" s="14"/>
      <c r="BIK213" s="14"/>
      <c r="BIL213" s="14"/>
      <c r="BIM213" s="14"/>
      <c r="BIN213" s="14"/>
      <c r="BIO213" s="14"/>
      <c r="BIP213" s="14"/>
      <c r="BIQ213" s="14"/>
      <c r="BIR213" s="14"/>
      <c r="BIS213" s="14"/>
      <c r="BIT213" s="14"/>
      <c r="BIU213" s="14"/>
      <c r="BIV213" s="14"/>
      <c r="BIW213" s="14"/>
      <c r="BIX213" s="14"/>
      <c r="BIY213" s="14"/>
      <c r="BIZ213" s="14"/>
      <c r="BJA213" s="14"/>
      <c r="BJB213" s="14"/>
      <c r="BJC213" s="14"/>
      <c r="BJD213" s="14"/>
      <c r="BJE213" s="14"/>
      <c r="BJF213" s="14"/>
      <c r="BJG213" s="14"/>
      <c r="BJH213" s="14"/>
      <c r="BJI213" s="14"/>
      <c r="BJJ213" s="14"/>
      <c r="BJK213" s="14"/>
      <c r="BJL213" s="14"/>
      <c r="BJM213" s="14"/>
      <c r="BJN213" s="14"/>
      <c r="BJO213" s="14"/>
      <c r="BJP213" s="14"/>
      <c r="BJQ213" s="14"/>
      <c r="BJR213" s="14"/>
      <c r="BJS213" s="14"/>
      <c r="BJT213" s="14"/>
      <c r="BJU213" s="14"/>
      <c r="BJV213" s="14"/>
      <c r="BJW213" s="14"/>
      <c r="BJX213" s="14"/>
      <c r="BJY213" s="14"/>
      <c r="BJZ213" s="14"/>
      <c r="BKA213" s="14"/>
      <c r="BKB213" s="14"/>
      <c r="BKC213" s="14"/>
      <c r="BKD213" s="14"/>
      <c r="BKE213" s="14"/>
      <c r="BKF213" s="14"/>
      <c r="BKG213" s="14"/>
      <c r="BKH213" s="14"/>
      <c r="BKI213" s="14"/>
      <c r="BKJ213" s="14"/>
      <c r="BKK213" s="14"/>
      <c r="BKL213" s="14"/>
      <c r="BKM213" s="14"/>
      <c r="BKN213" s="14"/>
      <c r="BKO213" s="14"/>
      <c r="BKP213" s="14"/>
      <c r="BKQ213" s="14"/>
      <c r="BKR213" s="14"/>
      <c r="BKS213" s="14"/>
      <c r="BKT213" s="14"/>
      <c r="BKU213" s="14"/>
      <c r="BKV213" s="14"/>
      <c r="BKW213" s="14"/>
      <c r="BKX213" s="14"/>
      <c r="BKY213" s="14"/>
      <c r="BKZ213" s="14"/>
      <c r="BLA213" s="14"/>
      <c r="BLB213" s="14"/>
      <c r="BLC213" s="14"/>
      <c r="BLD213" s="14"/>
      <c r="BLE213" s="14"/>
      <c r="BLF213" s="14"/>
      <c r="BLG213" s="14"/>
      <c r="BLH213" s="14"/>
      <c r="BLI213" s="14"/>
      <c r="BLJ213" s="14"/>
      <c r="BLK213" s="14"/>
      <c r="BLL213" s="14"/>
      <c r="BLM213" s="14"/>
      <c r="BLN213" s="14"/>
      <c r="BLO213" s="14"/>
      <c r="BLP213" s="14"/>
      <c r="BLQ213" s="14"/>
      <c r="BLR213" s="14"/>
      <c r="BLS213" s="14"/>
      <c r="BLT213" s="14"/>
      <c r="BLU213" s="14"/>
      <c r="BLV213" s="14"/>
      <c r="BLW213" s="14"/>
      <c r="BLX213" s="14"/>
      <c r="BLY213" s="14"/>
      <c r="BLZ213" s="14"/>
      <c r="BMA213" s="14"/>
      <c r="BMB213" s="14"/>
      <c r="BMC213" s="14"/>
      <c r="BMD213" s="14"/>
      <c r="BME213" s="14"/>
      <c r="BMF213" s="14"/>
      <c r="BMG213" s="14"/>
      <c r="BMH213" s="14"/>
      <c r="BMI213" s="14"/>
      <c r="BMJ213" s="14"/>
      <c r="BMK213" s="14"/>
      <c r="BML213" s="14"/>
      <c r="BMM213" s="14"/>
      <c r="BMN213" s="14"/>
      <c r="BMO213" s="14"/>
      <c r="BMP213" s="14"/>
      <c r="BMQ213" s="14"/>
      <c r="BMR213" s="14"/>
      <c r="BMS213" s="14"/>
      <c r="BMT213" s="14"/>
      <c r="BMU213" s="14"/>
      <c r="BMV213" s="14"/>
      <c r="BMW213" s="14"/>
      <c r="BMX213" s="14"/>
      <c r="BMY213" s="14"/>
      <c r="BMZ213" s="14"/>
      <c r="BNA213" s="14"/>
      <c r="BNB213" s="14"/>
      <c r="BNC213" s="14"/>
      <c r="BND213" s="14"/>
      <c r="BNE213" s="14"/>
      <c r="BNF213" s="14"/>
      <c r="BNG213" s="14"/>
      <c r="BNH213" s="14"/>
      <c r="BNI213" s="14"/>
      <c r="BNJ213" s="14"/>
      <c r="BNK213" s="14"/>
      <c r="BNL213" s="14"/>
      <c r="BNM213" s="14"/>
      <c r="BNN213" s="14"/>
      <c r="BNO213" s="14"/>
      <c r="BNP213" s="14"/>
      <c r="BNQ213" s="14"/>
      <c r="BNR213" s="14"/>
      <c r="BNS213" s="14"/>
      <c r="BNT213" s="14"/>
      <c r="BNU213" s="14"/>
      <c r="BNV213" s="14"/>
      <c r="BNW213" s="14"/>
      <c r="BNX213" s="14"/>
      <c r="BNY213" s="14"/>
      <c r="BNZ213" s="14"/>
      <c r="BOA213" s="14"/>
      <c r="BOB213" s="14"/>
      <c r="BOC213" s="14"/>
      <c r="BOD213" s="14"/>
      <c r="BOE213" s="14"/>
      <c r="BOF213" s="14"/>
      <c r="BOG213" s="14"/>
      <c r="BOH213" s="14"/>
      <c r="BOI213" s="14"/>
      <c r="BOJ213" s="14"/>
      <c r="BOK213" s="14"/>
      <c r="BOL213" s="14"/>
      <c r="BOM213" s="14"/>
      <c r="BON213" s="14"/>
      <c r="BOO213" s="14"/>
      <c r="BOP213" s="14"/>
      <c r="BOQ213" s="14"/>
      <c r="BOR213" s="14"/>
      <c r="BOS213" s="14"/>
      <c r="BOT213" s="14"/>
      <c r="BOU213" s="14"/>
      <c r="BOV213" s="14"/>
      <c r="BOW213" s="14"/>
      <c r="BOX213" s="14"/>
      <c r="BOY213" s="14"/>
      <c r="BOZ213" s="14"/>
      <c r="BPA213" s="14"/>
      <c r="BPB213" s="14"/>
      <c r="BPC213" s="14"/>
      <c r="BPD213" s="14"/>
      <c r="BPE213" s="14"/>
      <c r="BPF213" s="14"/>
      <c r="BPG213" s="14"/>
      <c r="BPH213" s="14"/>
      <c r="BPI213" s="14"/>
      <c r="BPJ213" s="14"/>
      <c r="BPK213" s="14"/>
      <c r="BPL213" s="14"/>
      <c r="BPM213" s="14"/>
      <c r="BPN213" s="14"/>
      <c r="BPO213" s="14"/>
      <c r="BPP213" s="14"/>
      <c r="BPQ213" s="14"/>
      <c r="BPR213" s="14"/>
      <c r="BPS213" s="14"/>
      <c r="BPT213" s="14"/>
      <c r="BPU213" s="14"/>
      <c r="BPV213" s="14"/>
      <c r="BPW213" s="14"/>
      <c r="BPX213" s="14"/>
      <c r="BPY213" s="14"/>
      <c r="BPZ213" s="14"/>
      <c r="BQA213" s="14"/>
      <c r="BQB213" s="14"/>
      <c r="BQC213" s="14"/>
      <c r="BQD213" s="14"/>
      <c r="BQE213" s="14"/>
      <c r="BQF213" s="14"/>
      <c r="BQG213" s="14"/>
      <c r="BQH213" s="14"/>
      <c r="BQI213" s="14"/>
      <c r="BQJ213" s="14"/>
      <c r="BQK213" s="14"/>
      <c r="BQL213" s="14"/>
      <c r="BQM213" s="14"/>
      <c r="BQN213" s="14"/>
      <c r="BQO213" s="14"/>
      <c r="BQP213" s="14"/>
      <c r="BQQ213" s="14"/>
      <c r="BQR213" s="14"/>
      <c r="BQS213" s="14"/>
      <c r="BQT213" s="14"/>
      <c r="BQU213" s="14"/>
      <c r="BQV213" s="14"/>
      <c r="BQW213" s="14"/>
      <c r="BQX213" s="14"/>
      <c r="BQY213" s="14"/>
      <c r="BQZ213" s="14"/>
      <c r="BRA213" s="14"/>
      <c r="BRB213" s="14"/>
      <c r="BRC213" s="14"/>
      <c r="BRD213" s="14"/>
      <c r="BRE213" s="14"/>
      <c r="BRF213" s="14"/>
      <c r="BRG213" s="14"/>
      <c r="BRH213" s="14"/>
      <c r="BRI213" s="14"/>
      <c r="BRJ213" s="14"/>
      <c r="BRK213" s="14"/>
      <c r="BRL213" s="14"/>
      <c r="BRM213" s="14"/>
      <c r="BRN213" s="14"/>
      <c r="BRO213" s="14"/>
      <c r="BRP213" s="14"/>
      <c r="BRQ213" s="14"/>
      <c r="BRR213" s="14"/>
      <c r="BRS213" s="14"/>
      <c r="BRT213" s="14"/>
      <c r="BRU213" s="14"/>
      <c r="BRV213" s="14"/>
      <c r="BRW213" s="14"/>
      <c r="BRX213" s="14"/>
      <c r="BRY213" s="14"/>
      <c r="BRZ213" s="14"/>
      <c r="BSA213" s="14"/>
      <c r="BSB213" s="14"/>
      <c r="BSC213" s="14"/>
      <c r="BSD213" s="14"/>
      <c r="BSE213" s="14"/>
      <c r="BSF213" s="14"/>
      <c r="BSG213" s="14"/>
      <c r="BSH213" s="14"/>
      <c r="BSI213" s="14"/>
      <c r="BSJ213" s="14"/>
      <c r="BSK213" s="14"/>
      <c r="BSL213" s="14"/>
      <c r="BSM213" s="14"/>
      <c r="BSN213" s="14"/>
      <c r="BSO213" s="14"/>
      <c r="BSP213" s="14"/>
      <c r="BSQ213" s="14"/>
      <c r="BSR213" s="14"/>
      <c r="BSS213" s="14"/>
      <c r="BST213" s="14"/>
      <c r="BSU213" s="14"/>
      <c r="BSV213" s="14"/>
      <c r="BSW213" s="14"/>
      <c r="BSX213" s="14"/>
      <c r="BSY213" s="14"/>
      <c r="BSZ213" s="14"/>
      <c r="BTA213" s="14"/>
      <c r="BTB213" s="14"/>
      <c r="BTC213" s="14"/>
      <c r="BTD213" s="14"/>
      <c r="BTE213" s="14"/>
      <c r="BTF213" s="14"/>
      <c r="BTG213" s="14"/>
      <c r="BTH213" s="14"/>
      <c r="BTI213" s="14"/>
      <c r="BTJ213" s="14"/>
      <c r="BTK213" s="14"/>
      <c r="BTL213" s="14"/>
      <c r="BTM213" s="14"/>
      <c r="BTN213" s="14"/>
      <c r="BTO213" s="14"/>
      <c r="BTP213" s="14"/>
      <c r="BTQ213" s="14"/>
      <c r="BTR213" s="14"/>
      <c r="BTS213" s="14"/>
      <c r="BTT213" s="14"/>
      <c r="BTU213" s="14"/>
      <c r="BTV213" s="14"/>
      <c r="BTW213" s="14"/>
      <c r="BTX213" s="14"/>
      <c r="BTY213" s="14"/>
      <c r="BTZ213" s="14"/>
      <c r="BUA213" s="14"/>
      <c r="BUB213" s="14"/>
      <c r="BUC213" s="14"/>
      <c r="BUD213" s="14"/>
      <c r="BUE213" s="14"/>
      <c r="BUF213" s="14"/>
      <c r="BUG213" s="14"/>
      <c r="BUH213" s="14"/>
      <c r="BUI213" s="14"/>
      <c r="BUJ213" s="14"/>
      <c r="BUK213" s="14"/>
      <c r="BUL213" s="14"/>
      <c r="BUM213" s="14"/>
      <c r="BUN213" s="14"/>
      <c r="BUO213" s="14"/>
      <c r="BUP213" s="14"/>
      <c r="BUQ213" s="14"/>
      <c r="BUR213" s="14"/>
      <c r="BUS213" s="14"/>
      <c r="BUT213" s="14"/>
      <c r="BUU213" s="14"/>
      <c r="BUV213" s="14"/>
      <c r="BUW213" s="14"/>
      <c r="BUX213" s="14"/>
      <c r="BUY213" s="14"/>
      <c r="BUZ213" s="14"/>
      <c r="BVA213" s="14"/>
      <c r="BVB213" s="14"/>
      <c r="BVC213" s="14"/>
      <c r="BVD213" s="14"/>
      <c r="BVE213" s="14"/>
      <c r="BVF213" s="14"/>
      <c r="BVG213" s="14"/>
      <c r="BVH213" s="14"/>
      <c r="BVI213" s="14"/>
      <c r="BVJ213" s="14"/>
      <c r="BVK213" s="14"/>
      <c r="BVL213" s="14"/>
      <c r="BVM213" s="14"/>
      <c r="BVN213" s="14"/>
      <c r="BVO213" s="14"/>
      <c r="BVP213" s="14"/>
      <c r="BVQ213" s="14"/>
      <c r="BVR213" s="14"/>
      <c r="BVS213" s="14"/>
      <c r="BVT213" s="14"/>
      <c r="BVU213" s="14"/>
      <c r="BVV213" s="14"/>
      <c r="BVW213" s="14"/>
      <c r="BVX213" s="14"/>
      <c r="BVY213" s="14"/>
      <c r="BVZ213" s="14"/>
      <c r="BWA213" s="14"/>
      <c r="BWB213" s="14"/>
      <c r="BWC213" s="14"/>
      <c r="BWD213" s="14"/>
      <c r="BWE213" s="14"/>
      <c r="BWF213" s="14"/>
      <c r="BWG213" s="14"/>
      <c r="BWH213" s="14"/>
      <c r="BWI213" s="14"/>
      <c r="BWJ213" s="14"/>
      <c r="BWK213" s="14"/>
      <c r="BWL213" s="14"/>
      <c r="BWM213" s="14"/>
      <c r="BWN213" s="14"/>
      <c r="BWO213" s="14"/>
      <c r="BWP213" s="14"/>
      <c r="BWQ213" s="14"/>
      <c r="BWR213" s="14"/>
      <c r="BWS213" s="14"/>
      <c r="BWT213" s="14"/>
      <c r="BWU213" s="14"/>
      <c r="BWV213" s="14"/>
      <c r="BWW213" s="14"/>
      <c r="BWX213" s="14"/>
      <c r="BWY213" s="14"/>
      <c r="BWZ213" s="14"/>
      <c r="BXA213" s="14"/>
      <c r="BXB213" s="14"/>
      <c r="BXC213" s="14"/>
      <c r="BXD213" s="14"/>
      <c r="BXE213" s="14"/>
      <c r="BXF213" s="14"/>
      <c r="BXG213" s="14"/>
      <c r="BXH213" s="14"/>
      <c r="BXI213" s="14"/>
      <c r="BXJ213" s="14"/>
      <c r="BXK213" s="14"/>
      <c r="BXL213" s="14"/>
      <c r="BXM213" s="14"/>
      <c r="BXN213" s="14"/>
      <c r="BXO213" s="14"/>
      <c r="BXP213" s="14"/>
      <c r="BXQ213" s="14"/>
      <c r="BXR213" s="14"/>
      <c r="BXS213" s="14"/>
      <c r="BXT213" s="14"/>
      <c r="BXU213" s="14"/>
      <c r="BXV213" s="14"/>
      <c r="BXW213" s="14"/>
      <c r="BXX213" s="14"/>
      <c r="BXY213" s="14"/>
      <c r="BXZ213" s="14"/>
      <c r="BYA213" s="14"/>
      <c r="BYB213" s="14"/>
      <c r="BYC213" s="14"/>
      <c r="BYD213" s="14"/>
      <c r="BYE213" s="14"/>
      <c r="BYF213" s="14"/>
      <c r="BYG213" s="14"/>
      <c r="BYH213" s="14"/>
      <c r="BYI213" s="14"/>
      <c r="BYJ213" s="14"/>
      <c r="BYK213" s="14"/>
      <c r="BYL213" s="14"/>
      <c r="BYM213" s="14"/>
      <c r="BYN213" s="14"/>
      <c r="BYO213" s="14"/>
      <c r="BYP213" s="14"/>
      <c r="BYQ213" s="14"/>
      <c r="BYR213" s="14"/>
      <c r="BYS213" s="14"/>
      <c r="BYT213" s="14"/>
      <c r="BYU213" s="14"/>
      <c r="BYV213" s="14"/>
      <c r="BYW213" s="14"/>
      <c r="BYX213" s="14"/>
      <c r="BYY213" s="14"/>
      <c r="BYZ213" s="14"/>
      <c r="BZA213" s="14"/>
      <c r="BZB213" s="14"/>
      <c r="BZC213" s="14"/>
      <c r="BZD213" s="14"/>
      <c r="BZE213" s="14"/>
      <c r="BZF213" s="14"/>
      <c r="BZG213" s="14"/>
      <c r="BZH213" s="14"/>
      <c r="BZI213" s="14"/>
      <c r="BZJ213" s="14"/>
      <c r="BZK213" s="14"/>
      <c r="BZL213" s="14"/>
      <c r="BZM213" s="14"/>
      <c r="BZN213" s="14"/>
      <c r="BZO213" s="14"/>
      <c r="BZP213" s="14"/>
      <c r="BZQ213" s="14"/>
      <c r="BZR213" s="14"/>
      <c r="BZS213" s="14"/>
      <c r="BZT213" s="14"/>
      <c r="BZU213" s="14"/>
      <c r="BZV213" s="14"/>
      <c r="BZW213" s="14"/>
      <c r="BZX213" s="14"/>
      <c r="BZY213" s="14"/>
      <c r="BZZ213" s="14"/>
      <c r="CAA213" s="14"/>
      <c r="CAB213" s="14"/>
      <c r="CAC213" s="14"/>
      <c r="CAD213" s="14"/>
      <c r="CAE213" s="14"/>
      <c r="CAF213" s="14"/>
      <c r="CAG213" s="14"/>
      <c r="CAH213" s="14"/>
      <c r="CAI213" s="14"/>
      <c r="CAJ213" s="14"/>
      <c r="CAK213" s="14"/>
      <c r="CAL213" s="14"/>
      <c r="CAM213" s="14"/>
      <c r="CAN213" s="14"/>
      <c r="CAO213" s="14"/>
      <c r="CAP213" s="14"/>
      <c r="CAQ213" s="14"/>
      <c r="CAR213" s="14"/>
      <c r="CAS213" s="14"/>
      <c r="CAT213" s="14"/>
      <c r="CAU213" s="14"/>
      <c r="CAV213" s="14"/>
      <c r="CAW213" s="14"/>
      <c r="CAX213" s="14"/>
      <c r="CAY213" s="14"/>
      <c r="CAZ213" s="14"/>
      <c r="CBA213" s="14"/>
      <c r="CBB213" s="14"/>
      <c r="CBC213" s="14"/>
      <c r="CBD213" s="14"/>
      <c r="CBE213" s="14"/>
      <c r="CBF213" s="14"/>
      <c r="CBG213" s="14"/>
      <c r="CBH213" s="14"/>
      <c r="CBI213" s="14"/>
      <c r="CBJ213" s="14"/>
      <c r="CBK213" s="14"/>
      <c r="CBL213" s="14"/>
      <c r="CBM213" s="14"/>
      <c r="CBN213" s="14"/>
      <c r="CBO213" s="14"/>
      <c r="CBP213" s="14"/>
      <c r="CBQ213" s="14"/>
      <c r="CBR213" s="14"/>
      <c r="CBS213" s="14"/>
      <c r="CBT213" s="14"/>
      <c r="CBU213" s="14"/>
      <c r="CBV213" s="14"/>
      <c r="CBW213" s="14"/>
      <c r="CBX213" s="14"/>
      <c r="CBY213" s="14"/>
      <c r="CBZ213" s="14"/>
      <c r="CCA213" s="14"/>
      <c r="CCB213" s="14"/>
      <c r="CCC213" s="14"/>
      <c r="CCD213" s="14"/>
      <c r="CCE213" s="14"/>
      <c r="CCF213" s="14"/>
      <c r="CCG213" s="14"/>
      <c r="CCH213" s="14"/>
      <c r="CCI213" s="14"/>
      <c r="CCJ213" s="14"/>
      <c r="CCK213" s="14"/>
      <c r="CCL213" s="14"/>
      <c r="CCM213" s="14"/>
      <c r="CCN213" s="14"/>
      <c r="CCO213" s="14"/>
      <c r="CCP213" s="14"/>
      <c r="CCQ213" s="14"/>
      <c r="CCR213" s="14"/>
      <c r="CCS213" s="14"/>
      <c r="CCT213" s="14"/>
      <c r="CCU213" s="14"/>
      <c r="CCV213" s="14"/>
      <c r="CCW213" s="14"/>
      <c r="CCX213" s="14"/>
      <c r="CCY213" s="14"/>
      <c r="CCZ213" s="14"/>
      <c r="CDA213" s="14"/>
      <c r="CDB213" s="14"/>
      <c r="CDC213" s="14"/>
      <c r="CDD213" s="14"/>
      <c r="CDE213" s="14"/>
      <c r="CDF213" s="14"/>
      <c r="CDG213" s="14"/>
      <c r="CDH213" s="14"/>
      <c r="CDI213" s="14"/>
      <c r="CDJ213" s="14"/>
      <c r="CDK213" s="14"/>
      <c r="CDL213" s="14"/>
      <c r="CDM213" s="14"/>
      <c r="CDN213" s="14"/>
      <c r="CDO213" s="14"/>
      <c r="CDP213" s="14"/>
      <c r="CDQ213" s="14"/>
      <c r="CDR213" s="14"/>
      <c r="CDS213" s="14"/>
      <c r="CDT213" s="14"/>
      <c r="CDU213" s="14"/>
      <c r="CDV213" s="14"/>
      <c r="CDW213" s="14"/>
      <c r="CDX213" s="14"/>
      <c r="CDY213" s="14"/>
      <c r="CDZ213" s="14"/>
      <c r="CEA213" s="14"/>
      <c r="CEB213" s="14"/>
      <c r="CEC213" s="14"/>
      <c r="CED213" s="14"/>
      <c r="CEE213" s="14"/>
      <c r="CEF213" s="14"/>
      <c r="CEG213" s="14"/>
      <c r="CEH213" s="14"/>
      <c r="CEI213" s="14"/>
      <c r="CEJ213" s="14"/>
      <c r="CEK213" s="14"/>
      <c r="CEL213" s="14"/>
      <c r="CEM213" s="14"/>
      <c r="CEN213" s="14"/>
      <c r="CEO213" s="14"/>
      <c r="CEP213" s="14"/>
      <c r="CEQ213" s="14"/>
      <c r="CER213" s="14"/>
      <c r="CES213" s="14"/>
      <c r="CET213" s="14"/>
      <c r="CEU213" s="14"/>
      <c r="CEV213" s="14"/>
      <c r="CEW213" s="14"/>
      <c r="CEX213" s="14"/>
      <c r="CEY213" s="14"/>
      <c r="CEZ213" s="14"/>
      <c r="CFA213" s="14"/>
      <c r="CFB213" s="14"/>
      <c r="CFC213" s="14"/>
      <c r="CFD213" s="14"/>
      <c r="CFE213" s="14"/>
      <c r="CFF213" s="14"/>
      <c r="CFG213" s="14"/>
      <c r="CFH213" s="14"/>
      <c r="CFI213" s="14"/>
      <c r="CFJ213" s="14"/>
      <c r="CFK213" s="14"/>
      <c r="CFL213" s="14"/>
      <c r="CFM213" s="14"/>
      <c r="CFN213" s="14"/>
      <c r="CFO213" s="14"/>
      <c r="CFP213" s="14"/>
      <c r="CFQ213" s="14"/>
      <c r="CFR213" s="14"/>
      <c r="CFS213" s="14"/>
      <c r="CFT213" s="14"/>
      <c r="CFU213" s="14"/>
      <c r="CFV213" s="14"/>
      <c r="CFW213" s="14"/>
      <c r="CFX213" s="14"/>
      <c r="CFY213" s="14"/>
      <c r="CFZ213" s="14"/>
      <c r="CGA213" s="14"/>
      <c r="CGB213" s="14"/>
      <c r="CGC213" s="14"/>
      <c r="CGD213" s="14"/>
      <c r="CGE213" s="14"/>
      <c r="CGF213" s="14"/>
      <c r="CGG213" s="14"/>
      <c r="CGH213" s="14"/>
      <c r="CGI213" s="14"/>
      <c r="CGJ213" s="14"/>
      <c r="CGK213" s="14"/>
      <c r="CGL213" s="14"/>
      <c r="CGM213" s="14"/>
      <c r="CGN213" s="14"/>
      <c r="CGO213" s="14"/>
      <c r="CGP213" s="14"/>
      <c r="CGQ213" s="14"/>
      <c r="CGR213" s="14"/>
      <c r="CGS213" s="14"/>
      <c r="CGT213" s="14"/>
      <c r="CGU213" s="14"/>
      <c r="CGV213" s="14"/>
      <c r="CGW213" s="14"/>
      <c r="CGX213" s="14"/>
      <c r="CGY213" s="14"/>
      <c r="CGZ213" s="14"/>
      <c r="CHA213" s="14"/>
      <c r="CHB213" s="14"/>
      <c r="CHC213" s="14"/>
      <c r="CHD213" s="14"/>
      <c r="CHE213" s="14"/>
      <c r="CHF213" s="14"/>
      <c r="CHG213" s="14"/>
      <c r="CHH213" s="14"/>
      <c r="CHI213" s="14"/>
      <c r="CHJ213" s="14"/>
      <c r="CHK213" s="14"/>
      <c r="CHL213" s="14"/>
      <c r="CHM213" s="14"/>
      <c r="CHN213" s="14"/>
      <c r="CHO213" s="14"/>
      <c r="CHP213" s="14"/>
      <c r="CHQ213" s="14"/>
      <c r="CHR213" s="14"/>
      <c r="CHS213" s="14"/>
      <c r="CHT213" s="14"/>
      <c r="CHU213" s="14"/>
      <c r="CHV213" s="14"/>
      <c r="CHW213" s="14"/>
      <c r="CHX213" s="14"/>
      <c r="CHY213" s="14"/>
      <c r="CHZ213" s="14"/>
      <c r="CIA213" s="14"/>
      <c r="CIB213" s="14"/>
      <c r="CIC213" s="14"/>
      <c r="CID213" s="14"/>
      <c r="CIE213" s="14"/>
      <c r="CIF213" s="14"/>
      <c r="CIG213" s="14"/>
      <c r="CIH213" s="14"/>
      <c r="CII213" s="14"/>
      <c r="CIJ213" s="14"/>
      <c r="CIK213" s="14"/>
      <c r="CIL213" s="14"/>
      <c r="CIM213" s="14"/>
      <c r="CIN213" s="14"/>
      <c r="CIO213" s="14"/>
      <c r="CIP213" s="14"/>
      <c r="CIQ213" s="14"/>
      <c r="CIR213" s="14"/>
      <c r="CIS213" s="14"/>
      <c r="CIT213" s="14"/>
      <c r="CIU213" s="14"/>
      <c r="CIV213" s="14"/>
      <c r="CIW213" s="14"/>
      <c r="CIX213" s="14"/>
      <c r="CIY213" s="14"/>
      <c r="CIZ213" s="14"/>
      <c r="CJA213" s="14"/>
      <c r="CJB213" s="14"/>
      <c r="CJC213" s="14"/>
      <c r="CJD213" s="14"/>
      <c r="CJE213" s="14"/>
      <c r="CJF213" s="14"/>
      <c r="CJG213" s="14"/>
      <c r="CJH213" s="14"/>
      <c r="CJI213" s="14"/>
      <c r="CJJ213" s="14"/>
      <c r="CJK213" s="14"/>
      <c r="CJL213" s="14"/>
      <c r="CJM213" s="14"/>
      <c r="CJN213" s="14"/>
      <c r="CJO213" s="14"/>
      <c r="CJP213" s="14"/>
      <c r="CJQ213" s="14"/>
      <c r="CJR213" s="14"/>
      <c r="CJS213" s="14"/>
      <c r="CJT213" s="14"/>
      <c r="CJU213" s="14"/>
      <c r="CJV213" s="14"/>
      <c r="CJW213" s="14"/>
      <c r="CJX213" s="14"/>
      <c r="CJY213" s="14"/>
      <c r="CJZ213" s="14"/>
      <c r="CKA213" s="14"/>
      <c r="CKB213" s="14"/>
      <c r="CKC213" s="14"/>
      <c r="CKD213" s="14"/>
      <c r="CKE213" s="14"/>
      <c r="CKF213" s="14"/>
      <c r="CKG213" s="14"/>
      <c r="CKH213" s="14"/>
      <c r="CKI213" s="14"/>
      <c r="CKJ213" s="14"/>
      <c r="CKK213" s="14"/>
      <c r="CKL213" s="14"/>
      <c r="CKM213" s="14"/>
      <c r="CKN213" s="14"/>
      <c r="CKO213" s="14"/>
      <c r="CKP213" s="14"/>
      <c r="CKQ213" s="14"/>
      <c r="CKR213" s="14"/>
      <c r="CKS213" s="14"/>
      <c r="CKT213" s="14"/>
      <c r="CKU213" s="14"/>
      <c r="CKV213" s="14"/>
      <c r="CKW213" s="14"/>
      <c r="CKX213" s="14"/>
      <c r="CKY213" s="14"/>
      <c r="CKZ213" s="14"/>
      <c r="CLA213" s="14"/>
      <c r="CLB213" s="14"/>
      <c r="CLC213" s="14"/>
      <c r="CLD213" s="14"/>
      <c r="CLE213" s="14"/>
      <c r="CLF213" s="14"/>
      <c r="CLG213" s="14"/>
      <c r="CLH213" s="14"/>
      <c r="CLI213" s="14"/>
      <c r="CLJ213" s="14"/>
      <c r="CLK213" s="14"/>
      <c r="CLL213" s="14"/>
      <c r="CLM213" s="14"/>
      <c r="CLN213" s="14"/>
      <c r="CLO213" s="14"/>
      <c r="CLP213" s="14"/>
      <c r="CLQ213" s="14"/>
      <c r="CLR213" s="14"/>
      <c r="CLS213" s="14"/>
      <c r="CLT213" s="14"/>
      <c r="CLU213" s="14"/>
      <c r="CLV213" s="14"/>
      <c r="CLW213" s="14"/>
      <c r="CLX213" s="14"/>
      <c r="CLY213" s="14"/>
      <c r="CLZ213" s="14"/>
      <c r="CMA213" s="14"/>
      <c r="CMB213" s="14"/>
      <c r="CMC213" s="14"/>
      <c r="CMD213" s="14"/>
      <c r="CME213" s="14"/>
      <c r="CMF213" s="14"/>
      <c r="CMG213" s="14"/>
      <c r="CMH213" s="14"/>
      <c r="CMI213" s="14"/>
      <c r="CMJ213" s="14"/>
      <c r="CMK213" s="14"/>
      <c r="CML213" s="14"/>
      <c r="CMM213" s="14"/>
      <c r="CMN213" s="14"/>
      <c r="CMO213" s="14"/>
      <c r="CMP213" s="14"/>
      <c r="CMQ213" s="14"/>
      <c r="CMR213" s="14"/>
      <c r="CMS213" s="14"/>
      <c r="CMT213" s="14"/>
      <c r="CMU213" s="14"/>
      <c r="CMV213" s="14"/>
      <c r="CMW213" s="14"/>
      <c r="CMX213" s="14"/>
      <c r="CMY213" s="14"/>
      <c r="CMZ213" s="14"/>
      <c r="CNA213" s="14"/>
      <c r="CNB213" s="14"/>
      <c r="CNC213" s="14"/>
      <c r="CND213" s="14"/>
      <c r="CNE213" s="14"/>
      <c r="CNF213" s="14"/>
      <c r="CNG213" s="14"/>
      <c r="CNH213" s="14"/>
      <c r="CNI213" s="14"/>
      <c r="CNJ213" s="14"/>
      <c r="CNK213" s="14"/>
      <c r="CNL213" s="14"/>
      <c r="CNM213" s="14"/>
      <c r="CNN213" s="14"/>
      <c r="CNO213" s="14"/>
      <c r="CNP213" s="14"/>
      <c r="CNQ213" s="14"/>
      <c r="CNR213" s="14"/>
      <c r="CNS213" s="14"/>
      <c r="CNT213" s="14"/>
      <c r="CNU213" s="14"/>
      <c r="CNV213" s="14"/>
      <c r="CNW213" s="14"/>
      <c r="CNX213" s="14"/>
      <c r="CNY213" s="14"/>
      <c r="CNZ213" s="14"/>
      <c r="COA213" s="14"/>
      <c r="COB213" s="14"/>
      <c r="COC213" s="14"/>
      <c r="COD213" s="14"/>
      <c r="COE213" s="14"/>
      <c r="COF213" s="14"/>
      <c r="COG213" s="14"/>
      <c r="COH213" s="14"/>
      <c r="COI213" s="14"/>
      <c r="COJ213" s="14"/>
      <c r="COK213" s="14"/>
      <c r="COL213" s="14"/>
      <c r="COM213" s="14"/>
      <c r="CON213" s="14"/>
      <c r="COO213" s="14"/>
      <c r="COP213" s="14"/>
      <c r="COQ213" s="14"/>
      <c r="COR213" s="14"/>
      <c r="COS213" s="14"/>
      <c r="COT213" s="14"/>
      <c r="COU213" s="14"/>
      <c r="COV213" s="14"/>
      <c r="COW213" s="14"/>
      <c r="COX213" s="14"/>
      <c r="COY213" s="14"/>
      <c r="COZ213" s="14"/>
      <c r="CPA213" s="14"/>
      <c r="CPB213" s="14"/>
      <c r="CPC213" s="14"/>
      <c r="CPD213" s="14"/>
      <c r="CPE213" s="14"/>
      <c r="CPF213" s="14"/>
      <c r="CPG213" s="14"/>
      <c r="CPH213" s="14"/>
      <c r="CPI213" s="14"/>
      <c r="CPJ213" s="14"/>
      <c r="CPK213" s="14"/>
      <c r="CPL213" s="14"/>
      <c r="CPM213" s="14"/>
      <c r="CPN213" s="14"/>
      <c r="CPO213" s="14"/>
      <c r="CPP213" s="14"/>
      <c r="CPQ213" s="14"/>
      <c r="CPR213" s="14"/>
      <c r="CPS213" s="14"/>
      <c r="CPT213" s="14"/>
      <c r="CPU213" s="14"/>
      <c r="CPV213" s="14"/>
      <c r="CPW213" s="14"/>
      <c r="CPX213" s="14"/>
      <c r="CPY213" s="14"/>
      <c r="CPZ213" s="14"/>
      <c r="CQA213" s="14"/>
      <c r="CQB213" s="14"/>
      <c r="CQC213" s="14"/>
      <c r="CQD213" s="14"/>
      <c r="CQE213" s="14"/>
      <c r="CQF213" s="14"/>
      <c r="CQG213" s="14"/>
      <c r="CQH213" s="14"/>
      <c r="CQI213" s="14"/>
      <c r="CQJ213" s="14"/>
      <c r="CQK213" s="14"/>
      <c r="CQL213" s="14"/>
      <c r="CQM213" s="14"/>
      <c r="CQN213" s="14"/>
      <c r="CQO213" s="14"/>
      <c r="CQP213" s="14"/>
      <c r="CQQ213" s="14"/>
      <c r="CQR213" s="14"/>
      <c r="CQS213" s="14"/>
      <c r="CQT213" s="14"/>
      <c r="CQU213" s="14"/>
      <c r="CQV213" s="14"/>
      <c r="CQW213" s="14"/>
      <c r="CQX213" s="14"/>
      <c r="CQY213" s="14"/>
      <c r="CQZ213" s="14"/>
      <c r="CRA213" s="14"/>
      <c r="CRB213" s="14"/>
      <c r="CRC213" s="14"/>
      <c r="CRD213" s="14"/>
      <c r="CRE213" s="14"/>
      <c r="CRF213" s="14"/>
      <c r="CRG213" s="14"/>
      <c r="CRH213" s="14"/>
      <c r="CRI213" s="14"/>
      <c r="CRJ213" s="14"/>
      <c r="CRK213" s="14"/>
      <c r="CRL213" s="14"/>
      <c r="CRM213" s="14"/>
      <c r="CRN213" s="14"/>
      <c r="CRO213" s="14"/>
      <c r="CRP213" s="14"/>
      <c r="CRQ213" s="14"/>
      <c r="CRR213" s="14"/>
      <c r="CRS213" s="14"/>
      <c r="CRT213" s="14"/>
      <c r="CRU213" s="14"/>
      <c r="CRV213" s="14"/>
      <c r="CRW213" s="14"/>
      <c r="CRX213" s="14"/>
      <c r="CRY213" s="14"/>
      <c r="CRZ213" s="14"/>
      <c r="CSA213" s="14"/>
      <c r="CSB213" s="14"/>
      <c r="CSC213" s="14"/>
      <c r="CSD213" s="14"/>
      <c r="CSE213" s="14"/>
      <c r="CSF213" s="14"/>
      <c r="CSG213" s="14"/>
      <c r="CSH213" s="14"/>
      <c r="CSI213" s="14"/>
      <c r="CSJ213" s="14"/>
      <c r="CSK213" s="14"/>
      <c r="CSL213" s="14"/>
      <c r="CSM213" s="14"/>
      <c r="CSN213" s="14"/>
      <c r="CSO213" s="14"/>
      <c r="CSP213" s="14"/>
      <c r="CSQ213" s="14"/>
      <c r="CSR213" s="14"/>
      <c r="CSS213" s="14"/>
      <c r="CST213" s="14"/>
      <c r="CSU213" s="14"/>
      <c r="CSV213" s="14"/>
      <c r="CSW213" s="14"/>
      <c r="CSX213" s="14"/>
      <c r="CSY213" s="14"/>
      <c r="CSZ213" s="14"/>
      <c r="CTA213" s="14"/>
      <c r="CTB213" s="14"/>
      <c r="CTC213" s="14"/>
      <c r="CTD213" s="14"/>
      <c r="CTE213" s="14"/>
      <c r="CTF213" s="14"/>
      <c r="CTG213" s="14"/>
      <c r="CTH213" s="14"/>
      <c r="CTI213" s="14"/>
      <c r="CTJ213" s="14"/>
      <c r="CTK213" s="14"/>
      <c r="CTL213" s="14"/>
      <c r="CTM213" s="14"/>
      <c r="CTN213" s="14"/>
      <c r="CTO213" s="14"/>
      <c r="CTP213" s="14"/>
      <c r="CTQ213" s="14"/>
      <c r="CTR213" s="14"/>
      <c r="CTS213" s="14"/>
      <c r="CTT213" s="14"/>
      <c r="CTU213" s="14"/>
      <c r="CTV213" s="14"/>
      <c r="CTW213" s="14"/>
      <c r="CTX213" s="14"/>
      <c r="CTY213" s="14"/>
      <c r="CTZ213" s="14"/>
      <c r="CUA213" s="14"/>
      <c r="CUB213" s="14"/>
      <c r="CUC213" s="14"/>
      <c r="CUD213" s="14"/>
      <c r="CUE213" s="14"/>
      <c r="CUF213" s="14"/>
      <c r="CUG213" s="14"/>
      <c r="CUH213" s="14"/>
      <c r="CUI213" s="14"/>
      <c r="CUJ213" s="14"/>
      <c r="CUK213" s="14"/>
      <c r="CUL213" s="14"/>
      <c r="CUM213" s="14"/>
      <c r="CUN213" s="14"/>
      <c r="CUO213" s="14"/>
      <c r="CUP213" s="14"/>
      <c r="CUQ213" s="14"/>
      <c r="CUR213" s="14"/>
      <c r="CUS213" s="14"/>
      <c r="CUT213" s="14"/>
      <c r="CUU213" s="14"/>
      <c r="CUV213" s="14"/>
      <c r="CUW213" s="14"/>
      <c r="CUX213" s="14"/>
      <c r="CUY213" s="14"/>
      <c r="CUZ213" s="14"/>
      <c r="CVA213" s="14"/>
      <c r="CVB213" s="14"/>
      <c r="CVC213" s="14"/>
      <c r="CVD213" s="14"/>
      <c r="CVE213" s="14"/>
      <c r="CVF213" s="14"/>
      <c r="CVG213" s="14"/>
      <c r="CVH213" s="14"/>
      <c r="CVI213" s="14"/>
      <c r="CVJ213" s="14"/>
      <c r="CVK213" s="14"/>
      <c r="CVL213" s="14"/>
      <c r="CVM213" s="14"/>
      <c r="CVN213" s="14"/>
      <c r="CVO213" s="14"/>
      <c r="CVP213" s="14"/>
      <c r="CVQ213" s="14"/>
      <c r="CVR213" s="14"/>
      <c r="CVS213" s="14"/>
      <c r="CVT213" s="14"/>
      <c r="CVU213" s="14"/>
      <c r="CVV213" s="14"/>
      <c r="CVW213" s="14"/>
      <c r="CVX213" s="14"/>
      <c r="CVY213" s="14"/>
      <c r="CVZ213" s="14"/>
      <c r="CWA213" s="14"/>
      <c r="CWB213" s="14"/>
      <c r="CWC213" s="14"/>
      <c r="CWD213" s="14"/>
      <c r="CWE213" s="14"/>
      <c r="CWF213" s="14"/>
      <c r="CWG213" s="14"/>
      <c r="CWH213" s="14"/>
      <c r="CWI213" s="14"/>
      <c r="CWJ213" s="14"/>
      <c r="CWK213" s="14"/>
      <c r="CWL213" s="14"/>
      <c r="CWM213" s="14"/>
      <c r="CWN213" s="14"/>
      <c r="CWO213" s="14"/>
      <c r="CWP213" s="14"/>
      <c r="CWQ213" s="14"/>
      <c r="CWR213" s="14"/>
      <c r="CWS213" s="14"/>
      <c r="CWT213" s="14"/>
      <c r="CWU213" s="14"/>
      <c r="CWV213" s="14"/>
      <c r="CWW213" s="14"/>
      <c r="CWX213" s="14"/>
      <c r="CWY213" s="14"/>
      <c r="CWZ213" s="14"/>
      <c r="CXA213" s="14"/>
      <c r="CXB213" s="14"/>
      <c r="CXC213" s="14"/>
      <c r="CXD213" s="14"/>
      <c r="CXE213" s="14"/>
      <c r="CXF213" s="14"/>
      <c r="CXG213" s="14"/>
      <c r="CXH213" s="14"/>
      <c r="CXI213" s="14"/>
      <c r="CXJ213" s="14"/>
      <c r="CXK213" s="14"/>
      <c r="CXL213" s="14"/>
      <c r="CXM213" s="14"/>
      <c r="CXN213" s="14"/>
      <c r="CXO213" s="14"/>
      <c r="CXP213" s="14"/>
      <c r="CXQ213" s="14"/>
      <c r="CXR213" s="14"/>
      <c r="CXS213" s="14"/>
      <c r="CXT213" s="14"/>
      <c r="CXU213" s="14"/>
      <c r="CXV213" s="14"/>
      <c r="CXW213" s="14"/>
      <c r="CXX213" s="14"/>
      <c r="CXY213" s="14"/>
      <c r="CXZ213" s="14"/>
      <c r="CYA213" s="14"/>
      <c r="CYB213" s="14"/>
      <c r="CYC213" s="14"/>
      <c r="CYD213" s="14"/>
      <c r="CYE213" s="14"/>
      <c r="CYF213" s="14"/>
      <c r="CYG213" s="14"/>
      <c r="CYH213" s="14"/>
      <c r="CYI213" s="14"/>
      <c r="CYJ213" s="14"/>
      <c r="CYK213" s="14"/>
      <c r="CYL213" s="14"/>
      <c r="CYM213" s="14"/>
      <c r="CYN213" s="14"/>
      <c r="CYO213" s="14"/>
      <c r="CYP213" s="14"/>
      <c r="CYQ213" s="14"/>
      <c r="CYR213" s="14"/>
      <c r="CYS213" s="14"/>
      <c r="CYT213" s="14"/>
      <c r="CYU213" s="14"/>
      <c r="CYV213" s="14"/>
      <c r="CYW213" s="14"/>
      <c r="CYX213" s="14"/>
      <c r="CYY213" s="14"/>
      <c r="CYZ213" s="14"/>
      <c r="CZA213" s="14"/>
      <c r="CZB213" s="14"/>
      <c r="CZC213" s="14"/>
      <c r="CZD213" s="14"/>
      <c r="CZE213" s="14"/>
      <c r="CZF213" s="14"/>
      <c r="CZG213" s="14"/>
      <c r="CZH213" s="14"/>
      <c r="CZI213" s="14"/>
      <c r="CZJ213" s="14"/>
      <c r="CZK213" s="14"/>
      <c r="CZL213" s="14"/>
      <c r="CZM213" s="14"/>
      <c r="CZN213" s="14"/>
      <c r="CZO213" s="14"/>
      <c r="CZP213" s="14"/>
      <c r="CZQ213" s="14"/>
      <c r="CZR213" s="14"/>
      <c r="CZS213" s="14"/>
      <c r="CZT213" s="14"/>
      <c r="CZU213" s="14"/>
      <c r="CZV213" s="14"/>
      <c r="CZW213" s="14"/>
      <c r="CZX213" s="14"/>
      <c r="CZY213" s="14"/>
      <c r="CZZ213" s="14"/>
      <c r="DAA213" s="14"/>
      <c r="DAB213" s="14"/>
      <c r="DAC213" s="14"/>
      <c r="DAD213" s="14"/>
      <c r="DAE213" s="14"/>
      <c r="DAF213" s="14"/>
      <c r="DAG213" s="14"/>
      <c r="DAH213" s="14"/>
      <c r="DAI213" s="14"/>
      <c r="DAJ213" s="14"/>
      <c r="DAK213" s="14"/>
      <c r="DAL213" s="14"/>
      <c r="DAM213" s="14"/>
      <c r="DAN213" s="14"/>
      <c r="DAO213" s="14"/>
      <c r="DAP213" s="14"/>
      <c r="DAQ213" s="14"/>
      <c r="DAR213" s="14"/>
      <c r="DAS213" s="14"/>
      <c r="DAT213" s="14"/>
      <c r="DAU213" s="14"/>
      <c r="DAV213" s="14"/>
      <c r="DAW213" s="14"/>
      <c r="DAX213" s="14"/>
      <c r="DAY213" s="14"/>
      <c r="DAZ213" s="14"/>
      <c r="DBA213" s="14"/>
      <c r="DBB213" s="14"/>
      <c r="DBC213" s="14"/>
      <c r="DBD213" s="14"/>
      <c r="DBE213" s="14"/>
      <c r="DBF213" s="14"/>
      <c r="DBG213" s="14"/>
      <c r="DBH213" s="14"/>
      <c r="DBI213" s="14"/>
      <c r="DBJ213" s="14"/>
      <c r="DBK213" s="14"/>
      <c r="DBL213" s="14"/>
      <c r="DBM213" s="14"/>
      <c r="DBN213" s="14"/>
      <c r="DBO213" s="14"/>
      <c r="DBP213" s="14"/>
      <c r="DBQ213" s="14"/>
      <c r="DBR213" s="14"/>
      <c r="DBS213" s="14"/>
      <c r="DBT213" s="14"/>
      <c r="DBU213" s="14"/>
      <c r="DBV213" s="14"/>
      <c r="DBW213" s="14"/>
      <c r="DBX213" s="14"/>
      <c r="DBY213" s="14"/>
      <c r="DBZ213" s="14"/>
      <c r="DCA213" s="14"/>
      <c r="DCB213" s="14"/>
      <c r="DCC213" s="14"/>
      <c r="DCD213" s="14"/>
      <c r="DCE213" s="14"/>
      <c r="DCF213" s="14"/>
      <c r="DCG213" s="14"/>
      <c r="DCH213" s="14"/>
      <c r="DCI213" s="14"/>
      <c r="DCJ213" s="14"/>
      <c r="DCK213" s="14"/>
      <c r="DCL213" s="14"/>
      <c r="DCM213" s="14"/>
      <c r="DCN213" s="14"/>
      <c r="DCO213" s="14"/>
      <c r="DCP213" s="14"/>
      <c r="DCQ213" s="14"/>
      <c r="DCR213" s="14"/>
      <c r="DCS213" s="14"/>
      <c r="DCT213" s="14"/>
      <c r="DCU213" s="14"/>
      <c r="DCV213" s="14"/>
      <c r="DCW213" s="14"/>
      <c r="DCX213" s="14"/>
      <c r="DCY213" s="14"/>
      <c r="DCZ213" s="14"/>
      <c r="DDA213" s="14"/>
      <c r="DDB213" s="14"/>
      <c r="DDC213" s="14"/>
      <c r="DDD213" s="14"/>
      <c r="DDE213" s="14"/>
      <c r="DDF213" s="14"/>
      <c r="DDG213" s="14"/>
      <c r="DDH213" s="14"/>
      <c r="DDI213" s="14"/>
      <c r="DDJ213" s="14"/>
      <c r="DDK213" s="14"/>
      <c r="DDL213" s="14"/>
      <c r="DDM213" s="14"/>
      <c r="DDN213" s="14"/>
      <c r="DDO213" s="14"/>
      <c r="DDP213" s="14"/>
      <c r="DDQ213" s="14"/>
      <c r="DDR213" s="14"/>
      <c r="DDS213" s="14"/>
      <c r="DDT213" s="14"/>
      <c r="DDU213" s="14"/>
      <c r="DDV213" s="14"/>
      <c r="DDW213" s="14"/>
      <c r="DDX213" s="14"/>
      <c r="DDY213" s="14"/>
      <c r="DDZ213" s="14"/>
      <c r="DEA213" s="14"/>
      <c r="DEB213" s="14"/>
      <c r="DEC213" s="14"/>
      <c r="DED213" s="14"/>
      <c r="DEE213" s="14"/>
      <c r="DEF213" s="14"/>
      <c r="DEG213" s="14"/>
      <c r="DEH213" s="14"/>
      <c r="DEI213" s="14"/>
      <c r="DEJ213" s="14"/>
      <c r="DEK213" s="14"/>
      <c r="DEL213" s="14"/>
      <c r="DEM213" s="14"/>
      <c r="DEN213" s="14"/>
      <c r="DEO213" s="14"/>
      <c r="DEP213" s="14"/>
      <c r="DEQ213" s="14"/>
      <c r="DER213" s="14"/>
      <c r="DES213" s="14"/>
      <c r="DET213" s="14"/>
      <c r="DEU213" s="14"/>
      <c r="DEV213" s="14"/>
      <c r="DEW213" s="14"/>
      <c r="DEX213" s="14"/>
      <c r="DEY213" s="14"/>
      <c r="DEZ213" s="14"/>
      <c r="DFA213" s="14"/>
      <c r="DFB213" s="14"/>
      <c r="DFC213" s="14"/>
      <c r="DFD213" s="14"/>
      <c r="DFE213" s="14"/>
      <c r="DFF213" s="14"/>
      <c r="DFG213" s="14"/>
      <c r="DFH213" s="14"/>
      <c r="DFI213" s="14"/>
      <c r="DFJ213" s="14"/>
      <c r="DFK213" s="14"/>
      <c r="DFL213" s="14"/>
      <c r="DFM213" s="14"/>
      <c r="DFN213" s="14"/>
      <c r="DFO213" s="14"/>
      <c r="DFP213" s="14"/>
      <c r="DFQ213" s="14"/>
      <c r="DFR213" s="14"/>
      <c r="DFS213" s="14"/>
      <c r="DFT213" s="14"/>
      <c r="DFU213" s="14"/>
      <c r="DFV213" s="14"/>
      <c r="DFW213" s="14"/>
      <c r="DFX213" s="14"/>
      <c r="DFY213" s="14"/>
      <c r="DFZ213" s="14"/>
      <c r="DGA213" s="14"/>
      <c r="DGB213" s="14"/>
      <c r="DGC213" s="14"/>
      <c r="DGD213" s="14"/>
      <c r="DGE213" s="14"/>
      <c r="DGF213" s="14"/>
      <c r="DGG213" s="14"/>
      <c r="DGH213" s="14"/>
      <c r="DGI213" s="14"/>
      <c r="DGJ213" s="14"/>
      <c r="DGK213" s="14"/>
      <c r="DGL213" s="14"/>
      <c r="DGM213" s="14"/>
      <c r="DGN213" s="14"/>
      <c r="DGO213" s="14"/>
      <c r="DGP213" s="14"/>
      <c r="DGQ213" s="14"/>
      <c r="DGR213" s="14"/>
      <c r="DGS213" s="14"/>
      <c r="DGT213" s="14"/>
      <c r="DGU213" s="14"/>
      <c r="DGV213" s="14"/>
      <c r="DGW213" s="14"/>
      <c r="DGX213" s="14"/>
      <c r="DGY213" s="14"/>
      <c r="DGZ213" s="14"/>
      <c r="DHA213" s="14"/>
      <c r="DHB213" s="14"/>
      <c r="DHC213" s="14"/>
      <c r="DHD213" s="14"/>
      <c r="DHE213" s="14"/>
      <c r="DHF213" s="14"/>
      <c r="DHG213" s="14"/>
      <c r="DHH213" s="14"/>
      <c r="DHI213" s="14"/>
      <c r="DHJ213" s="14"/>
      <c r="DHK213" s="14"/>
      <c r="DHL213" s="14"/>
      <c r="DHM213" s="14"/>
      <c r="DHN213" s="14"/>
      <c r="DHO213" s="14"/>
      <c r="DHP213" s="14"/>
      <c r="DHQ213" s="14"/>
      <c r="DHR213" s="14"/>
      <c r="DHS213" s="14"/>
      <c r="DHT213" s="14"/>
      <c r="DHU213" s="14"/>
      <c r="DHV213" s="14"/>
      <c r="DHW213" s="14"/>
      <c r="DHX213" s="14"/>
      <c r="DHY213" s="14"/>
      <c r="DHZ213" s="14"/>
      <c r="DIA213" s="14"/>
      <c r="DIB213" s="14"/>
      <c r="DIC213" s="14"/>
      <c r="DID213" s="14"/>
      <c r="DIE213" s="14"/>
      <c r="DIF213" s="14"/>
      <c r="DIG213" s="14"/>
      <c r="DIH213" s="14"/>
      <c r="DII213" s="14"/>
      <c r="DIJ213" s="14"/>
      <c r="DIK213" s="14"/>
      <c r="DIL213" s="14"/>
      <c r="DIM213" s="14"/>
      <c r="DIN213" s="14"/>
      <c r="DIO213" s="14"/>
      <c r="DIP213" s="14"/>
      <c r="DIQ213" s="14"/>
      <c r="DIR213" s="14"/>
      <c r="DIS213" s="14"/>
      <c r="DIT213" s="14"/>
      <c r="DIU213" s="14"/>
      <c r="DIV213" s="14"/>
      <c r="DIW213" s="14"/>
      <c r="DIX213" s="14"/>
      <c r="DIY213" s="14"/>
      <c r="DIZ213" s="14"/>
      <c r="DJA213" s="14"/>
      <c r="DJB213" s="14"/>
      <c r="DJC213" s="14"/>
      <c r="DJD213" s="14"/>
      <c r="DJE213" s="14"/>
      <c r="DJF213" s="14"/>
      <c r="DJG213" s="14"/>
      <c r="DJH213" s="14"/>
      <c r="DJI213" s="14"/>
      <c r="DJJ213" s="14"/>
      <c r="DJK213" s="14"/>
      <c r="DJL213" s="14"/>
      <c r="DJM213" s="14"/>
      <c r="DJN213" s="14"/>
      <c r="DJO213" s="14"/>
      <c r="DJP213" s="14"/>
      <c r="DJQ213" s="14"/>
      <c r="DJR213" s="14"/>
      <c r="DJS213" s="14"/>
      <c r="DJT213" s="14"/>
      <c r="DJU213" s="14"/>
      <c r="DJV213" s="14"/>
      <c r="DJW213" s="14"/>
      <c r="DJX213" s="14"/>
      <c r="DJY213" s="14"/>
      <c r="DJZ213" s="14"/>
      <c r="DKA213" s="14"/>
      <c r="DKB213" s="14"/>
      <c r="DKC213" s="14"/>
      <c r="DKD213" s="14"/>
      <c r="DKE213" s="14"/>
      <c r="DKF213" s="14"/>
      <c r="DKG213" s="14"/>
      <c r="DKH213" s="14"/>
      <c r="DKI213" s="14"/>
      <c r="DKJ213" s="14"/>
      <c r="DKK213" s="14"/>
      <c r="DKL213" s="14"/>
      <c r="DKM213" s="14"/>
      <c r="DKN213" s="14"/>
      <c r="DKO213" s="14"/>
      <c r="DKP213" s="14"/>
      <c r="DKQ213" s="14"/>
      <c r="DKR213" s="14"/>
      <c r="DKS213" s="14"/>
      <c r="DKT213" s="14"/>
      <c r="DKU213" s="14"/>
      <c r="DKV213" s="14"/>
      <c r="DKW213" s="14"/>
      <c r="DKX213" s="14"/>
      <c r="DKY213" s="14"/>
      <c r="DKZ213" s="14"/>
      <c r="DLA213" s="14"/>
      <c r="DLB213" s="14"/>
      <c r="DLC213" s="14"/>
      <c r="DLD213" s="14"/>
      <c r="DLE213" s="14"/>
      <c r="DLF213" s="14"/>
      <c r="DLG213" s="14"/>
      <c r="DLH213" s="14"/>
      <c r="DLI213" s="14"/>
      <c r="DLJ213" s="14"/>
      <c r="DLK213" s="14"/>
      <c r="DLL213" s="14"/>
      <c r="DLM213" s="14"/>
      <c r="DLN213" s="14"/>
      <c r="DLO213" s="14"/>
      <c r="DLP213" s="14"/>
      <c r="DLQ213" s="14"/>
      <c r="DLR213" s="14"/>
      <c r="DLS213" s="14"/>
      <c r="DLT213" s="14"/>
      <c r="DLU213" s="14"/>
      <c r="DLV213" s="14"/>
      <c r="DLW213" s="14"/>
      <c r="DLX213" s="14"/>
      <c r="DLY213" s="14"/>
      <c r="DLZ213" s="14"/>
      <c r="DMA213" s="14"/>
      <c r="DMB213" s="14"/>
      <c r="DMC213" s="14"/>
      <c r="DMD213" s="14"/>
      <c r="DME213" s="14"/>
      <c r="DMF213" s="14"/>
      <c r="DMG213" s="14"/>
      <c r="DMH213" s="14"/>
      <c r="DMI213" s="14"/>
      <c r="DMJ213" s="14"/>
      <c r="DMK213" s="14"/>
      <c r="DML213" s="14"/>
      <c r="DMM213" s="14"/>
      <c r="DMN213" s="14"/>
      <c r="DMO213" s="14"/>
      <c r="DMP213" s="14"/>
      <c r="DMQ213" s="14"/>
      <c r="DMR213" s="14"/>
      <c r="DMS213" s="14"/>
      <c r="DMT213" s="14"/>
      <c r="DMU213" s="14"/>
      <c r="DMV213" s="14"/>
      <c r="DMW213" s="14"/>
      <c r="DMX213" s="14"/>
      <c r="DMY213" s="14"/>
      <c r="DMZ213" s="14"/>
      <c r="DNA213" s="14"/>
      <c r="DNB213" s="14"/>
      <c r="DNC213" s="14"/>
      <c r="DND213" s="14"/>
      <c r="DNE213" s="14"/>
      <c r="DNF213" s="14"/>
      <c r="DNG213" s="14"/>
      <c r="DNH213" s="14"/>
      <c r="DNI213" s="14"/>
      <c r="DNJ213" s="14"/>
      <c r="DNK213" s="14"/>
      <c r="DNL213" s="14"/>
      <c r="DNM213" s="14"/>
      <c r="DNN213" s="14"/>
      <c r="DNO213" s="14"/>
      <c r="DNP213" s="14"/>
      <c r="DNQ213" s="14"/>
      <c r="DNR213" s="14"/>
      <c r="DNS213" s="14"/>
      <c r="DNT213" s="14"/>
      <c r="DNU213" s="14"/>
      <c r="DNV213" s="14"/>
      <c r="DNW213" s="14"/>
      <c r="DNX213" s="14"/>
      <c r="DNY213" s="14"/>
      <c r="DNZ213" s="14"/>
      <c r="DOA213" s="14"/>
      <c r="DOB213" s="14"/>
      <c r="DOC213" s="14"/>
      <c r="DOD213" s="14"/>
      <c r="DOE213" s="14"/>
      <c r="DOF213" s="14"/>
      <c r="DOG213" s="14"/>
      <c r="DOH213" s="14"/>
      <c r="DOI213" s="14"/>
      <c r="DOJ213" s="14"/>
      <c r="DOK213" s="14"/>
      <c r="DOL213" s="14"/>
      <c r="DOM213" s="14"/>
      <c r="DON213" s="14"/>
      <c r="DOO213" s="14"/>
      <c r="DOP213" s="14"/>
      <c r="DOQ213" s="14"/>
      <c r="DOR213" s="14"/>
      <c r="DOS213" s="14"/>
      <c r="DOT213" s="14"/>
      <c r="DOU213" s="14"/>
      <c r="DOV213" s="14"/>
      <c r="DOW213" s="14"/>
      <c r="DOX213" s="14"/>
      <c r="DOY213" s="14"/>
      <c r="DOZ213" s="14"/>
      <c r="DPA213" s="14"/>
      <c r="DPB213" s="14"/>
      <c r="DPC213" s="14"/>
      <c r="DPD213" s="14"/>
      <c r="DPE213" s="14"/>
      <c r="DPF213" s="14"/>
      <c r="DPG213" s="14"/>
      <c r="DPH213" s="14"/>
      <c r="DPI213" s="14"/>
      <c r="DPJ213" s="14"/>
      <c r="DPK213" s="14"/>
      <c r="DPL213" s="14"/>
      <c r="DPM213" s="14"/>
      <c r="DPN213" s="14"/>
      <c r="DPO213" s="14"/>
      <c r="DPP213" s="14"/>
      <c r="DPQ213" s="14"/>
      <c r="DPR213" s="14"/>
      <c r="DPS213" s="14"/>
      <c r="DPT213" s="14"/>
      <c r="DPU213" s="14"/>
      <c r="DPV213" s="14"/>
      <c r="DPW213" s="14"/>
      <c r="DPX213" s="14"/>
      <c r="DPY213" s="14"/>
      <c r="DPZ213" s="14"/>
      <c r="DQA213" s="14"/>
      <c r="DQB213" s="14"/>
      <c r="DQC213" s="14"/>
      <c r="DQD213" s="14"/>
      <c r="DQE213" s="14"/>
      <c r="DQF213" s="14"/>
      <c r="DQG213" s="14"/>
      <c r="DQH213" s="14"/>
      <c r="DQI213" s="14"/>
      <c r="DQJ213" s="14"/>
      <c r="DQK213" s="14"/>
      <c r="DQL213" s="14"/>
      <c r="DQM213" s="14"/>
      <c r="DQN213" s="14"/>
      <c r="DQO213" s="14"/>
      <c r="DQP213" s="14"/>
      <c r="DQQ213" s="14"/>
      <c r="DQR213" s="14"/>
      <c r="DQS213" s="14"/>
      <c r="DQT213" s="14"/>
      <c r="DQU213" s="14"/>
      <c r="DQV213" s="14"/>
      <c r="DQW213" s="14"/>
      <c r="DQX213" s="14"/>
      <c r="DQY213" s="14"/>
      <c r="DQZ213" s="14"/>
      <c r="DRA213" s="14"/>
      <c r="DRB213" s="14"/>
      <c r="DRC213" s="14"/>
      <c r="DRD213" s="14"/>
      <c r="DRE213" s="14"/>
      <c r="DRF213" s="14"/>
      <c r="DRG213" s="14"/>
      <c r="DRH213" s="14"/>
      <c r="DRI213" s="14"/>
      <c r="DRJ213" s="14"/>
      <c r="DRK213" s="14"/>
      <c r="DRL213" s="14"/>
      <c r="DRM213" s="14"/>
      <c r="DRN213" s="14"/>
      <c r="DRO213" s="14"/>
      <c r="DRP213" s="14"/>
      <c r="DRQ213" s="14"/>
      <c r="DRR213" s="14"/>
      <c r="DRS213" s="14"/>
      <c r="DRT213" s="14"/>
      <c r="DRU213" s="14"/>
      <c r="DRV213" s="14"/>
      <c r="DRW213" s="14"/>
      <c r="DRX213" s="14"/>
      <c r="DRY213" s="14"/>
      <c r="DRZ213" s="14"/>
      <c r="DSA213" s="14"/>
      <c r="DSB213" s="14"/>
      <c r="DSC213" s="14"/>
      <c r="DSD213" s="14"/>
      <c r="DSE213" s="14"/>
      <c r="DSF213" s="14"/>
      <c r="DSG213" s="14"/>
      <c r="DSH213" s="14"/>
      <c r="DSI213" s="14"/>
      <c r="DSJ213" s="14"/>
      <c r="DSK213" s="14"/>
      <c r="DSL213" s="14"/>
      <c r="DSM213" s="14"/>
      <c r="DSN213" s="14"/>
      <c r="DSO213" s="14"/>
      <c r="DSP213" s="14"/>
      <c r="DSQ213" s="14"/>
      <c r="DSR213" s="14"/>
      <c r="DSS213" s="14"/>
      <c r="DST213" s="14"/>
      <c r="DSU213" s="14"/>
      <c r="DSV213" s="14"/>
      <c r="DSW213" s="14"/>
      <c r="DSX213" s="14"/>
      <c r="DSY213" s="14"/>
      <c r="DSZ213" s="14"/>
      <c r="DTA213" s="14"/>
      <c r="DTB213" s="14"/>
      <c r="DTC213" s="14"/>
      <c r="DTD213" s="14"/>
      <c r="DTE213" s="14"/>
      <c r="DTF213" s="14"/>
      <c r="DTG213" s="14"/>
      <c r="DTH213" s="14"/>
      <c r="DTI213" s="14"/>
      <c r="DTJ213" s="14"/>
      <c r="DTK213" s="14"/>
      <c r="DTL213" s="14"/>
      <c r="DTM213" s="14"/>
      <c r="DTN213" s="14"/>
      <c r="DTO213" s="14"/>
      <c r="DTP213" s="14"/>
      <c r="DTQ213" s="14"/>
      <c r="DTR213" s="14"/>
      <c r="DTS213" s="14"/>
      <c r="DTT213" s="14"/>
      <c r="DTU213" s="14"/>
      <c r="DTV213" s="14"/>
      <c r="DTW213" s="14"/>
      <c r="DTX213" s="14"/>
      <c r="DTY213" s="14"/>
      <c r="DTZ213" s="14"/>
      <c r="DUA213" s="14"/>
      <c r="DUB213" s="14"/>
      <c r="DUC213" s="14"/>
      <c r="DUD213" s="14"/>
      <c r="DUE213" s="14"/>
      <c r="DUF213" s="14"/>
      <c r="DUG213" s="14"/>
      <c r="DUH213" s="14"/>
      <c r="DUI213" s="14"/>
      <c r="DUJ213" s="14"/>
      <c r="DUK213" s="14"/>
      <c r="DUL213" s="14"/>
      <c r="DUM213" s="14"/>
      <c r="DUN213" s="14"/>
      <c r="DUO213" s="14"/>
      <c r="DUP213" s="14"/>
      <c r="DUQ213" s="14"/>
      <c r="DUR213" s="14"/>
      <c r="DUS213" s="14"/>
      <c r="DUT213" s="14"/>
      <c r="DUU213" s="14"/>
      <c r="DUV213" s="14"/>
      <c r="DUW213" s="14"/>
      <c r="DUX213" s="14"/>
      <c r="DUY213" s="14"/>
      <c r="DUZ213" s="14"/>
      <c r="DVA213" s="14"/>
      <c r="DVB213" s="14"/>
      <c r="DVC213" s="14"/>
      <c r="DVD213" s="14"/>
      <c r="DVE213" s="14"/>
      <c r="DVF213" s="14"/>
      <c r="DVG213" s="14"/>
      <c r="DVH213" s="14"/>
      <c r="DVI213" s="14"/>
      <c r="DVJ213" s="14"/>
      <c r="DVK213" s="14"/>
      <c r="DVL213" s="14"/>
      <c r="DVM213" s="14"/>
      <c r="DVN213" s="14"/>
      <c r="DVO213" s="14"/>
      <c r="DVP213" s="14"/>
      <c r="DVQ213" s="14"/>
      <c r="DVR213" s="14"/>
      <c r="DVS213" s="14"/>
      <c r="DVT213" s="14"/>
      <c r="DVU213" s="14"/>
      <c r="DVV213" s="14"/>
      <c r="DVW213" s="14"/>
      <c r="DVX213" s="14"/>
      <c r="DVY213" s="14"/>
      <c r="DVZ213" s="14"/>
      <c r="DWA213" s="14"/>
      <c r="DWB213" s="14"/>
      <c r="DWC213" s="14"/>
      <c r="DWD213" s="14"/>
      <c r="DWE213" s="14"/>
      <c r="DWF213" s="14"/>
      <c r="DWG213" s="14"/>
      <c r="DWH213" s="14"/>
      <c r="DWI213" s="14"/>
      <c r="DWJ213" s="14"/>
      <c r="DWK213" s="14"/>
      <c r="DWL213" s="14"/>
      <c r="DWM213" s="14"/>
      <c r="DWN213" s="14"/>
      <c r="DWO213" s="14"/>
      <c r="DWP213" s="14"/>
      <c r="DWQ213" s="14"/>
      <c r="DWR213" s="14"/>
      <c r="DWS213" s="14"/>
      <c r="DWT213" s="14"/>
      <c r="DWU213" s="14"/>
      <c r="DWV213" s="14"/>
      <c r="DWW213" s="14"/>
      <c r="DWX213" s="14"/>
      <c r="DWY213" s="14"/>
      <c r="DWZ213" s="14"/>
      <c r="DXA213" s="14"/>
      <c r="DXB213" s="14"/>
      <c r="DXC213" s="14"/>
      <c r="DXD213" s="14"/>
      <c r="DXE213" s="14"/>
      <c r="DXF213" s="14"/>
      <c r="DXG213" s="14"/>
      <c r="DXH213" s="14"/>
      <c r="DXI213" s="14"/>
      <c r="DXJ213" s="14"/>
      <c r="DXK213" s="14"/>
      <c r="DXL213" s="14"/>
      <c r="DXM213" s="14"/>
      <c r="DXN213" s="14"/>
      <c r="DXO213" s="14"/>
      <c r="DXP213" s="14"/>
      <c r="DXQ213" s="14"/>
      <c r="DXR213" s="14"/>
      <c r="DXS213" s="14"/>
      <c r="DXT213" s="14"/>
      <c r="DXU213" s="14"/>
      <c r="DXV213" s="14"/>
      <c r="DXW213" s="14"/>
      <c r="DXX213" s="14"/>
      <c r="DXY213" s="14"/>
      <c r="DXZ213" s="14"/>
      <c r="DYA213" s="14"/>
      <c r="DYB213" s="14"/>
      <c r="DYC213" s="14"/>
      <c r="DYD213" s="14"/>
      <c r="DYE213" s="14"/>
      <c r="DYF213" s="14"/>
      <c r="DYG213" s="14"/>
      <c r="DYH213" s="14"/>
      <c r="DYI213" s="14"/>
      <c r="DYJ213" s="14"/>
      <c r="DYK213" s="14"/>
      <c r="DYL213" s="14"/>
      <c r="DYM213" s="14"/>
      <c r="DYN213" s="14"/>
      <c r="DYO213" s="14"/>
      <c r="DYP213" s="14"/>
      <c r="DYQ213" s="14"/>
      <c r="DYR213" s="14"/>
      <c r="DYS213" s="14"/>
      <c r="DYT213" s="14"/>
      <c r="DYU213" s="14"/>
      <c r="DYV213" s="14"/>
      <c r="DYW213" s="14"/>
      <c r="DYX213" s="14"/>
      <c r="DYY213" s="14"/>
      <c r="DYZ213" s="14"/>
      <c r="DZA213" s="14"/>
      <c r="DZB213" s="14"/>
      <c r="DZC213" s="14"/>
      <c r="DZD213" s="14"/>
      <c r="DZE213" s="14"/>
      <c r="DZF213" s="14"/>
      <c r="DZG213" s="14"/>
      <c r="DZH213" s="14"/>
      <c r="DZI213" s="14"/>
      <c r="DZJ213" s="14"/>
      <c r="DZK213" s="14"/>
      <c r="DZL213" s="14"/>
      <c r="DZM213" s="14"/>
      <c r="DZN213" s="14"/>
      <c r="DZO213" s="14"/>
      <c r="DZP213" s="14"/>
      <c r="DZQ213" s="14"/>
      <c r="DZR213" s="14"/>
      <c r="DZS213" s="14"/>
      <c r="DZT213" s="14"/>
      <c r="DZU213" s="14"/>
      <c r="DZV213" s="14"/>
      <c r="DZW213" s="14"/>
      <c r="DZX213" s="14"/>
      <c r="DZY213" s="14"/>
      <c r="DZZ213" s="14"/>
      <c r="EAA213" s="14"/>
      <c r="EAB213" s="14"/>
      <c r="EAC213" s="14"/>
      <c r="EAD213" s="14"/>
      <c r="EAE213" s="14"/>
      <c r="EAF213" s="14"/>
      <c r="EAG213" s="14"/>
      <c r="EAH213" s="14"/>
      <c r="EAI213" s="14"/>
      <c r="EAJ213" s="14"/>
      <c r="EAK213" s="14"/>
      <c r="EAL213" s="14"/>
      <c r="EAM213" s="14"/>
      <c r="EAN213" s="14"/>
      <c r="EAO213" s="14"/>
      <c r="EAP213" s="14"/>
      <c r="EAQ213" s="14"/>
      <c r="EAR213" s="14"/>
      <c r="EAS213" s="14"/>
      <c r="EAT213" s="14"/>
      <c r="EAU213" s="14"/>
      <c r="EAV213" s="14"/>
      <c r="EAW213" s="14"/>
      <c r="EAX213" s="14"/>
      <c r="EAY213" s="14"/>
      <c r="EAZ213" s="14"/>
      <c r="EBA213" s="14"/>
      <c r="EBB213" s="14"/>
      <c r="EBC213" s="14"/>
      <c r="EBD213" s="14"/>
      <c r="EBE213" s="14"/>
      <c r="EBF213" s="14"/>
      <c r="EBG213" s="14"/>
      <c r="EBH213" s="14"/>
      <c r="EBI213" s="14"/>
      <c r="EBJ213" s="14"/>
      <c r="EBK213" s="14"/>
      <c r="EBL213" s="14"/>
      <c r="EBM213" s="14"/>
      <c r="EBN213" s="14"/>
      <c r="EBO213" s="14"/>
      <c r="EBP213" s="14"/>
      <c r="EBQ213" s="14"/>
      <c r="EBR213" s="14"/>
      <c r="EBS213" s="14"/>
      <c r="EBT213" s="14"/>
      <c r="EBU213" s="14"/>
      <c r="EBV213" s="14"/>
      <c r="EBW213" s="14"/>
      <c r="EBX213" s="14"/>
      <c r="EBY213" s="14"/>
      <c r="EBZ213" s="14"/>
      <c r="ECA213" s="14"/>
      <c r="ECB213" s="14"/>
      <c r="ECC213" s="14"/>
      <c r="ECD213" s="14"/>
      <c r="ECE213" s="14"/>
      <c r="ECF213" s="14"/>
      <c r="ECG213" s="14"/>
      <c r="ECH213" s="14"/>
      <c r="ECI213" s="14"/>
      <c r="ECJ213" s="14"/>
      <c r="ECK213" s="14"/>
      <c r="ECL213" s="14"/>
      <c r="ECM213" s="14"/>
      <c r="ECN213" s="14"/>
      <c r="ECO213" s="14"/>
      <c r="ECP213" s="14"/>
      <c r="ECQ213" s="14"/>
      <c r="ECR213" s="14"/>
      <c r="ECS213" s="14"/>
      <c r="ECT213" s="14"/>
      <c r="ECU213" s="14"/>
      <c r="ECV213" s="14"/>
      <c r="ECW213" s="14"/>
      <c r="ECX213" s="14"/>
      <c r="ECY213" s="14"/>
      <c r="ECZ213" s="14"/>
      <c r="EDA213" s="14"/>
      <c r="EDB213" s="14"/>
      <c r="EDC213" s="14"/>
      <c r="EDD213" s="14"/>
      <c r="EDE213" s="14"/>
      <c r="EDF213" s="14"/>
      <c r="EDG213" s="14"/>
      <c r="EDH213" s="14"/>
      <c r="EDI213" s="14"/>
      <c r="EDJ213" s="14"/>
      <c r="EDK213" s="14"/>
      <c r="EDL213" s="14"/>
      <c r="EDM213" s="14"/>
      <c r="EDN213" s="14"/>
      <c r="EDO213" s="14"/>
      <c r="EDP213" s="14"/>
      <c r="EDQ213" s="14"/>
      <c r="EDR213" s="14"/>
      <c r="EDS213" s="14"/>
      <c r="EDT213" s="14"/>
      <c r="EDU213" s="14"/>
      <c r="EDV213" s="14"/>
      <c r="EDW213" s="14"/>
      <c r="EDX213" s="14"/>
      <c r="EDY213" s="14"/>
      <c r="EDZ213" s="14"/>
      <c r="EEA213" s="14"/>
      <c r="EEB213" s="14"/>
      <c r="EEC213" s="14"/>
      <c r="EED213" s="14"/>
      <c r="EEE213" s="14"/>
      <c r="EEF213" s="14"/>
      <c r="EEG213" s="14"/>
      <c r="EEH213" s="14"/>
      <c r="EEI213" s="14"/>
      <c r="EEJ213" s="14"/>
      <c r="EEK213" s="14"/>
      <c r="EEL213" s="14"/>
      <c r="EEM213" s="14"/>
      <c r="EEN213" s="14"/>
      <c r="EEO213" s="14"/>
      <c r="EEP213" s="14"/>
      <c r="EEQ213" s="14"/>
      <c r="EER213" s="14"/>
      <c r="EES213" s="14"/>
      <c r="EET213" s="14"/>
      <c r="EEU213" s="14"/>
      <c r="EEV213" s="14"/>
      <c r="EEW213" s="14"/>
      <c r="EEX213" s="14"/>
      <c r="EEY213" s="14"/>
      <c r="EEZ213" s="14"/>
      <c r="EFA213" s="14"/>
      <c r="EFB213" s="14"/>
      <c r="EFC213" s="14"/>
      <c r="EFD213" s="14"/>
      <c r="EFE213" s="14"/>
      <c r="EFF213" s="14"/>
      <c r="EFG213" s="14"/>
      <c r="EFH213" s="14"/>
      <c r="EFI213" s="14"/>
      <c r="EFJ213" s="14"/>
      <c r="EFK213" s="14"/>
      <c r="EFL213" s="14"/>
      <c r="EFM213" s="14"/>
      <c r="EFN213" s="14"/>
      <c r="EFO213" s="14"/>
      <c r="EFP213" s="14"/>
      <c r="EFQ213" s="14"/>
      <c r="EFR213" s="14"/>
      <c r="EFS213" s="14"/>
      <c r="EFT213" s="14"/>
      <c r="EFU213" s="14"/>
      <c r="EFV213" s="14"/>
      <c r="EFW213" s="14"/>
      <c r="EFX213" s="14"/>
      <c r="EFY213" s="14"/>
      <c r="EFZ213" s="14"/>
      <c r="EGA213" s="14"/>
      <c r="EGB213" s="14"/>
      <c r="EGC213" s="14"/>
      <c r="EGD213" s="14"/>
      <c r="EGE213" s="14"/>
      <c r="EGF213" s="14"/>
      <c r="EGG213" s="14"/>
      <c r="EGH213" s="14"/>
      <c r="EGI213" s="14"/>
      <c r="EGJ213" s="14"/>
      <c r="EGK213" s="14"/>
      <c r="EGL213" s="14"/>
      <c r="EGM213" s="14"/>
      <c r="EGN213" s="14"/>
      <c r="EGO213" s="14"/>
      <c r="EGP213" s="14"/>
      <c r="EGQ213" s="14"/>
      <c r="EGR213" s="14"/>
      <c r="EGS213" s="14"/>
      <c r="EGT213" s="14"/>
      <c r="EGU213" s="14"/>
      <c r="EGV213" s="14"/>
      <c r="EGW213" s="14"/>
      <c r="EGX213" s="14"/>
      <c r="EGY213" s="14"/>
      <c r="EGZ213" s="14"/>
      <c r="EHA213" s="14"/>
      <c r="EHB213" s="14"/>
      <c r="EHC213" s="14"/>
      <c r="EHD213" s="14"/>
      <c r="EHE213" s="14"/>
      <c r="EHF213" s="14"/>
      <c r="EHG213" s="14"/>
      <c r="EHH213" s="14"/>
      <c r="EHI213" s="14"/>
      <c r="EHJ213" s="14"/>
      <c r="EHK213" s="14"/>
      <c r="EHL213" s="14"/>
      <c r="EHM213" s="14"/>
      <c r="EHN213" s="14"/>
      <c r="EHO213" s="14"/>
      <c r="EHP213" s="14"/>
      <c r="EHQ213" s="14"/>
      <c r="EHR213" s="14"/>
      <c r="EHS213" s="14"/>
      <c r="EHT213" s="14"/>
      <c r="EHU213" s="14"/>
      <c r="EHV213" s="14"/>
      <c r="EHW213" s="14"/>
      <c r="EHX213" s="14"/>
      <c r="EHY213" s="14"/>
      <c r="EHZ213" s="14"/>
      <c r="EIA213" s="14"/>
      <c r="EIB213" s="14"/>
      <c r="EIC213" s="14"/>
      <c r="EID213" s="14"/>
      <c r="EIE213" s="14"/>
      <c r="EIF213" s="14"/>
      <c r="EIG213" s="14"/>
      <c r="EIH213" s="14"/>
      <c r="EII213" s="14"/>
      <c r="EIJ213" s="14"/>
      <c r="EIK213" s="14"/>
      <c r="EIL213" s="14"/>
      <c r="EIM213" s="14"/>
      <c r="EIN213" s="14"/>
      <c r="EIO213" s="14"/>
      <c r="EIP213" s="14"/>
      <c r="EIQ213" s="14"/>
      <c r="EIR213" s="14"/>
      <c r="EIS213" s="14"/>
      <c r="EIT213" s="14"/>
      <c r="EIU213" s="14"/>
      <c r="EIV213" s="14"/>
      <c r="EIW213" s="14"/>
      <c r="EIX213" s="14"/>
      <c r="EIY213" s="14"/>
      <c r="EIZ213" s="14"/>
      <c r="EJA213" s="14"/>
      <c r="EJB213" s="14"/>
      <c r="EJC213" s="14"/>
      <c r="EJD213" s="14"/>
      <c r="EJE213" s="14"/>
      <c r="EJF213" s="14"/>
      <c r="EJG213" s="14"/>
      <c r="EJH213" s="14"/>
      <c r="EJI213" s="14"/>
      <c r="EJJ213" s="14"/>
      <c r="EJK213" s="14"/>
      <c r="EJL213" s="14"/>
      <c r="EJM213" s="14"/>
      <c r="EJN213" s="14"/>
      <c r="EJO213" s="14"/>
      <c r="EJP213" s="14"/>
      <c r="EJQ213" s="14"/>
      <c r="EJR213" s="14"/>
      <c r="EJS213" s="14"/>
      <c r="EJT213" s="14"/>
      <c r="EJU213" s="14"/>
      <c r="EJV213" s="14"/>
      <c r="EJW213" s="14"/>
      <c r="EJX213" s="14"/>
      <c r="EJY213" s="14"/>
      <c r="EJZ213" s="14"/>
      <c r="EKA213" s="14"/>
      <c r="EKB213" s="14"/>
      <c r="EKC213" s="14"/>
      <c r="EKD213" s="14"/>
      <c r="EKE213" s="14"/>
      <c r="EKF213" s="14"/>
      <c r="EKG213" s="14"/>
      <c r="EKH213" s="14"/>
      <c r="EKI213" s="14"/>
      <c r="EKJ213" s="14"/>
      <c r="EKK213" s="14"/>
      <c r="EKL213" s="14"/>
      <c r="EKM213" s="14"/>
      <c r="EKN213" s="14"/>
      <c r="EKO213" s="14"/>
      <c r="EKP213" s="14"/>
      <c r="EKQ213" s="14"/>
      <c r="EKR213" s="14"/>
      <c r="EKS213" s="14"/>
      <c r="EKT213" s="14"/>
      <c r="EKU213" s="14"/>
      <c r="EKV213" s="14"/>
      <c r="EKW213" s="14"/>
      <c r="EKX213" s="14"/>
      <c r="EKY213" s="14"/>
      <c r="EKZ213" s="14"/>
      <c r="ELA213" s="14"/>
      <c r="ELB213" s="14"/>
      <c r="ELC213" s="14"/>
      <c r="ELD213" s="14"/>
      <c r="ELE213" s="14"/>
      <c r="ELF213" s="14"/>
      <c r="ELG213" s="14"/>
      <c r="ELH213" s="14"/>
      <c r="ELI213" s="14"/>
      <c r="ELJ213" s="14"/>
      <c r="ELK213" s="14"/>
      <c r="ELL213" s="14"/>
      <c r="ELM213" s="14"/>
      <c r="ELN213" s="14"/>
      <c r="ELO213" s="14"/>
      <c r="ELP213" s="14"/>
      <c r="ELQ213" s="14"/>
      <c r="ELR213" s="14"/>
      <c r="ELS213" s="14"/>
      <c r="ELT213" s="14"/>
      <c r="ELU213" s="14"/>
      <c r="ELV213" s="14"/>
      <c r="ELW213" s="14"/>
      <c r="ELX213" s="14"/>
      <c r="ELY213" s="14"/>
      <c r="ELZ213" s="14"/>
      <c r="EMA213" s="14"/>
      <c r="EMB213" s="14"/>
      <c r="EMC213" s="14"/>
      <c r="EMD213" s="14"/>
      <c r="EME213" s="14"/>
      <c r="EMF213" s="14"/>
      <c r="EMG213" s="14"/>
      <c r="EMH213" s="14"/>
      <c r="EMI213" s="14"/>
      <c r="EMJ213" s="14"/>
      <c r="EMK213" s="14"/>
      <c r="EML213" s="14"/>
      <c r="EMM213" s="14"/>
      <c r="EMN213" s="14"/>
      <c r="EMO213" s="14"/>
      <c r="EMP213" s="14"/>
      <c r="EMQ213" s="14"/>
      <c r="EMR213" s="14"/>
      <c r="EMS213" s="14"/>
      <c r="EMT213" s="14"/>
      <c r="EMU213" s="14"/>
      <c r="EMV213" s="14"/>
      <c r="EMW213" s="14"/>
      <c r="EMX213" s="14"/>
      <c r="EMY213" s="14"/>
      <c r="EMZ213" s="14"/>
      <c r="ENA213" s="14"/>
      <c r="ENB213" s="14"/>
      <c r="ENC213" s="14"/>
      <c r="END213" s="14"/>
      <c r="ENE213" s="14"/>
      <c r="ENF213" s="14"/>
      <c r="ENG213" s="14"/>
      <c r="ENH213" s="14"/>
      <c r="ENI213" s="14"/>
      <c r="ENJ213" s="14"/>
      <c r="ENK213" s="14"/>
      <c r="ENL213" s="14"/>
      <c r="ENM213" s="14"/>
      <c r="ENN213" s="14"/>
      <c r="ENO213" s="14"/>
      <c r="ENP213" s="14"/>
      <c r="ENQ213" s="14"/>
      <c r="ENR213" s="14"/>
      <c r="ENS213" s="14"/>
      <c r="ENT213" s="14"/>
      <c r="ENU213" s="14"/>
      <c r="ENV213" s="14"/>
      <c r="ENW213" s="14"/>
      <c r="ENX213" s="14"/>
      <c r="ENY213" s="14"/>
      <c r="ENZ213" s="14"/>
      <c r="EOA213" s="14"/>
      <c r="EOB213" s="14"/>
      <c r="EOC213" s="14"/>
      <c r="EOD213" s="14"/>
      <c r="EOE213" s="14"/>
      <c r="EOF213" s="14"/>
      <c r="EOG213" s="14"/>
      <c r="EOH213" s="14"/>
      <c r="EOI213" s="14"/>
      <c r="EOJ213" s="14"/>
      <c r="EOK213" s="14"/>
      <c r="EOL213" s="14"/>
      <c r="EOM213" s="14"/>
      <c r="EON213" s="14"/>
      <c r="EOO213" s="14"/>
      <c r="EOP213" s="14"/>
      <c r="EOQ213" s="14"/>
      <c r="EOR213" s="14"/>
      <c r="EOS213" s="14"/>
      <c r="EOT213" s="14"/>
      <c r="EOU213" s="14"/>
      <c r="EOV213" s="14"/>
      <c r="EOW213" s="14"/>
      <c r="EOX213" s="14"/>
      <c r="EOY213" s="14"/>
      <c r="EOZ213" s="14"/>
      <c r="EPA213" s="14"/>
      <c r="EPB213" s="14"/>
      <c r="EPC213" s="14"/>
      <c r="EPD213" s="14"/>
      <c r="EPE213" s="14"/>
      <c r="EPF213" s="14"/>
      <c r="EPG213" s="14"/>
      <c r="EPH213" s="14"/>
      <c r="EPI213" s="14"/>
      <c r="EPJ213" s="14"/>
      <c r="EPK213" s="14"/>
      <c r="EPL213" s="14"/>
      <c r="EPM213" s="14"/>
      <c r="EPN213" s="14"/>
      <c r="EPO213" s="14"/>
      <c r="EPP213" s="14"/>
      <c r="EPQ213" s="14"/>
      <c r="EPR213" s="14"/>
      <c r="EPS213" s="14"/>
      <c r="EPT213" s="14"/>
      <c r="EPU213" s="14"/>
      <c r="EPV213" s="14"/>
      <c r="EPW213" s="14"/>
      <c r="EPX213" s="14"/>
      <c r="EPY213" s="14"/>
      <c r="EPZ213" s="14"/>
      <c r="EQA213" s="14"/>
      <c r="EQB213" s="14"/>
      <c r="EQC213" s="14"/>
      <c r="EQD213" s="14"/>
      <c r="EQE213" s="14"/>
      <c r="EQF213" s="14"/>
      <c r="EQG213" s="14"/>
      <c r="EQH213" s="14"/>
      <c r="EQI213" s="14"/>
      <c r="EQJ213" s="14"/>
      <c r="EQK213" s="14"/>
      <c r="EQL213" s="14"/>
      <c r="EQM213" s="14"/>
      <c r="EQN213" s="14"/>
      <c r="EQO213" s="14"/>
      <c r="EQP213" s="14"/>
      <c r="EQQ213" s="14"/>
      <c r="EQR213" s="14"/>
      <c r="EQS213" s="14"/>
      <c r="EQT213" s="14"/>
      <c r="EQU213" s="14"/>
      <c r="EQV213" s="14"/>
      <c r="EQW213" s="14"/>
      <c r="EQX213" s="14"/>
      <c r="EQY213" s="14"/>
      <c r="EQZ213" s="14"/>
      <c r="ERA213" s="14"/>
      <c r="ERB213" s="14"/>
      <c r="ERC213" s="14"/>
      <c r="ERD213" s="14"/>
      <c r="ERE213" s="14"/>
      <c r="ERF213" s="14"/>
      <c r="ERG213" s="14"/>
      <c r="ERH213" s="14"/>
      <c r="ERI213" s="14"/>
      <c r="ERJ213" s="14"/>
      <c r="ERK213" s="14"/>
      <c r="ERL213" s="14"/>
      <c r="ERM213" s="14"/>
      <c r="ERN213" s="14"/>
      <c r="ERO213" s="14"/>
      <c r="ERP213" s="14"/>
      <c r="ERQ213" s="14"/>
      <c r="ERR213" s="14"/>
      <c r="ERS213" s="14"/>
      <c r="ERT213" s="14"/>
      <c r="ERU213" s="14"/>
      <c r="ERV213" s="14"/>
      <c r="ERW213" s="14"/>
      <c r="ERX213" s="14"/>
      <c r="ERY213" s="14"/>
      <c r="ERZ213" s="14"/>
      <c r="ESA213" s="14"/>
      <c r="ESB213" s="14"/>
      <c r="ESC213" s="14"/>
      <c r="ESD213" s="14"/>
      <c r="ESE213" s="14"/>
      <c r="ESF213" s="14"/>
      <c r="ESG213" s="14"/>
      <c r="ESH213" s="14"/>
      <c r="ESI213" s="14"/>
      <c r="ESJ213" s="14"/>
      <c r="ESK213" s="14"/>
      <c r="ESL213" s="14"/>
      <c r="ESM213" s="14"/>
      <c r="ESN213" s="14"/>
      <c r="ESO213" s="14"/>
      <c r="ESP213" s="14"/>
      <c r="ESQ213" s="14"/>
      <c r="ESR213" s="14"/>
      <c r="ESS213" s="14"/>
      <c r="EST213" s="14"/>
      <c r="ESU213" s="14"/>
      <c r="ESV213" s="14"/>
      <c r="ESW213" s="14"/>
      <c r="ESX213" s="14"/>
      <c r="ESY213" s="14"/>
      <c r="ESZ213" s="14"/>
      <c r="ETA213" s="14"/>
      <c r="ETB213" s="14"/>
      <c r="ETC213" s="14"/>
      <c r="ETD213" s="14"/>
      <c r="ETE213" s="14"/>
      <c r="ETF213" s="14"/>
      <c r="ETG213" s="14"/>
      <c r="ETH213" s="14"/>
      <c r="ETI213" s="14"/>
      <c r="ETJ213" s="14"/>
      <c r="ETK213" s="14"/>
      <c r="ETL213" s="14"/>
      <c r="ETM213" s="14"/>
      <c r="ETN213" s="14"/>
      <c r="ETO213" s="14"/>
      <c r="ETP213" s="14"/>
      <c r="ETQ213" s="14"/>
      <c r="ETR213" s="14"/>
      <c r="ETS213" s="14"/>
      <c r="ETT213" s="14"/>
      <c r="ETU213" s="14"/>
      <c r="ETV213" s="14"/>
      <c r="ETW213" s="14"/>
      <c r="ETX213" s="14"/>
      <c r="ETY213" s="14"/>
      <c r="ETZ213" s="14"/>
      <c r="EUA213" s="14"/>
      <c r="EUB213" s="14"/>
      <c r="EUC213" s="14"/>
      <c r="EUD213" s="14"/>
      <c r="EUE213" s="14"/>
      <c r="EUF213" s="14"/>
      <c r="EUG213" s="14"/>
      <c r="EUH213" s="14"/>
      <c r="EUI213" s="14"/>
      <c r="EUJ213" s="14"/>
      <c r="EUK213" s="14"/>
      <c r="EUL213" s="14"/>
      <c r="EUM213" s="14"/>
      <c r="EUN213" s="14"/>
      <c r="EUO213" s="14"/>
      <c r="EUP213" s="14"/>
      <c r="EUQ213" s="14"/>
      <c r="EUR213" s="14"/>
      <c r="EUS213" s="14"/>
      <c r="EUT213" s="14"/>
      <c r="EUU213" s="14"/>
      <c r="EUV213" s="14"/>
      <c r="EUW213" s="14"/>
      <c r="EUX213" s="14"/>
      <c r="EUY213" s="14"/>
      <c r="EUZ213" s="14"/>
      <c r="EVA213" s="14"/>
      <c r="EVB213" s="14"/>
      <c r="EVC213" s="14"/>
      <c r="EVD213" s="14"/>
      <c r="EVE213" s="14"/>
      <c r="EVF213" s="14"/>
      <c r="EVG213" s="14"/>
      <c r="EVH213" s="14"/>
      <c r="EVI213" s="14"/>
      <c r="EVJ213" s="14"/>
      <c r="EVK213" s="14"/>
      <c r="EVL213" s="14"/>
      <c r="EVM213" s="14"/>
      <c r="EVN213" s="14"/>
      <c r="EVO213" s="14"/>
      <c r="EVP213" s="14"/>
      <c r="EVQ213" s="14"/>
      <c r="EVR213" s="14"/>
      <c r="EVS213" s="14"/>
      <c r="EVT213" s="14"/>
      <c r="EVU213" s="14"/>
      <c r="EVV213" s="14"/>
      <c r="EVW213" s="14"/>
      <c r="EVX213" s="14"/>
      <c r="EVY213" s="14"/>
      <c r="EVZ213" s="14"/>
      <c r="EWA213" s="14"/>
      <c r="EWB213" s="14"/>
      <c r="EWC213" s="14"/>
      <c r="EWD213" s="14"/>
      <c r="EWE213" s="14"/>
      <c r="EWF213" s="14"/>
      <c r="EWG213" s="14"/>
      <c r="EWH213" s="14"/>
      <c r="EWI213" s="14"/>
      <c r="EWJ213" s="14"/>
      <c r="EWK213" s="14"/>
      <c r="EWL213" s="14"/>
      <c r="EWM213" s="14"/>
      <c r="EWN213" s="14"/>
      <c r="EWO213" s="14"/>
      <c r="EWP213" s="14"/>
      <c r="EWQ213" s="14"/>
      <c r="EWR213" s="14"/>
      <c r="EWS213" s="14"/>
      <c r="EWT213" s="14"/>
      <c r="EWU213" s="14"/>
      <c r="EWV213" s="14"/>
      <c r="EWW213" s="14"/>
      <c r="EWX213" s="14"/>
      <c r="EWY213" s="14"/>
      <c r="EWZ213" s="14"/>
      <c r="EXA213" s="14"/>
      <c r="EXB213" s="14"/>
      <c r="EXC213" s="14"/>
      <c r="EXD213" s="14"/>
      <c r="EXE213" s="14"/>
      <c r="EXF213" s="14"/>
      <c r="EXG213" s="14"/>
      <c r="EXH213" s="14"/>
      <c r="EXI213" s="14"/>
      <c r="EXJ213" s="14"/>
      <c r="EXK213" s="14"/>
      <c r="EXL213" s="14"/>
      <c r="EXM213" s="14"/>
      <c r="EXN213" s="14"/>
      <c r="EXO213" s="14"/>
      <c r="EXP213" s="14"/>
      <c r="EXQ213" s="14"/>
      <c r="EXR213" s="14"/>
      <c r="EXS213" s="14"/>
      <c r="EXT213" s="14"/>
      <c r="EXU213" s="14"/>
      <c r="EXV213" s="14"/>
      <c r="EXW213" s="14"/>
      <c r="EXX213" s="14"/>
      <c r="EXY213" s="14"/>
      <c r="EXZ213" s="14"/>
      <c r="EYA213" s="14"/>
      <c r="EYB213" s="14"/>
      <c r="EYC213" s="14"/>
      <c r="EYD213" s="14"/>
      <c r="EYE213" s="14"/>
      <c r="EYF213" s="14"/>
      <c r="EYG213" s="14"/>
      <c r="EYH213" s="14"/>
      <c r="EYI213" s="14"/>
      <c r="EYJ213" s="14"/>
      <c r="EYK213" s="14"/>
      <c r="EYL213" s="14"/>
      <c r="EYM213" s="14"/>
      <c r="EYN213" s="14"/>
      <c r="EYO213" s="14"/>
      <c r="EYP213" s="14"/>
      <c r="EYQ213" s="14"/>
      <c r="EYR213" s="14"/>
      <c r="EYS213" s="14"/>
      <c r="EYT213" s="14"/>
      <c r="EYU213" s="14"/>
      <c r="EYV213" s="14"/>
      <c r="EYW213" s="14"/>
      <c r="EYX213" s="14"/>
      <c r="EYY213" s="14"/>
      <c r="EYZ213" s="14"/>
      <c r="EZA213" s="14"/>
      <c r="EZB213" s="14"/>
      <c r="EZC213" s="14"/>
      <c r="EZD213" s="14"/>
      <c r="EZE213" s="14"/>
      <c r="EZF213" s="14"/>
      <c r="EZG213" s="14"/>
      <c r="EZH213" s="14"/>
      <c r="EZI213" s="14"/>
      <c r="EZJ213" s="14"/>
      <c r="EZK213" s="14"/>
      <c r="EZL213" s="14"/>
      <c r="EZM213" s="14"/>
      <c r="EZN213" s="14"/>
      <c r="EZO213" s="14"/>
      <c r="EZP213" s="14"/>
      <c r="EZQ213" s="14"/>
      <c r="EZR213" s="14"/>
      <c r="EZS213" s="14"/>
      <c r="EZT213" s="14"/>
      <c r="EZU213" s="14"/>
      <c r="EZV213" s="14"/>
      <c r="EZW213" s="14"/>
      <c r="EZX213" s="14"/>
      <c r="EZY213" s="14"/>
      <c r="EZZ213" s="14"/>
      <c r="FAA213" s="14"/>
      <c r="FAB213" s="14"/>
      <c r="FAC213" s="14"/>
      <c r="FAD213" s="14"/>
      <c r="FAE213" s="14"/>
      <c r="FAF213" s="14"/>
      <c r="FAG213" s="14"/>
      <c r="FAH213" s="14"/>
      <c r="FAI213" s="14"/>
      <c r="FAJ213" s="14"/>
      <c r="FAK213" s="14"/>
      <c r="FAL213" s="14"/>
      <c r="FAM213" s="14"/>
      <c r="FAN213" s="14"/>
      <c r="FAO213" s="14"/>
      <c r="FAP213" s="14"/>
      <c r="FAQ213" s="14"/>
      <c r="FAR213" s="14"/>
      <c r="FAS213" s="14"/>
      <c r="FAT213" s="14"/>
      <c r="FAU213" s="14"/>
      <c r="FAV213" s="14"/>
      <c r="FAW213" s="14"/>
      <c r="FAX213" s="14"/>
      <c r="FAY213" s="14"/>
      <c r="FAZ213" s="14"/>
      <c r="FBA213" s="14"/>
      <c r="FBB213" s="14"/>
      <c r="FBC213" s="14"/>
      <c r="FBD213" s="14"/>
      <c r="FBE213" s="14"/>
      <c r="FBF213" s="14"/>
      <c r="FBG213" s="14"/>
      <c r="FBH213" s="14"/>
      <c r="FBI213" s="14"/>
      <c r="FBJ213" s="14"/>
      <c r="FBK213" s="14"/>
      <c r="FBL213" s="14"/>
      <c r="FBM213" s="14"/>
      <c r="FBN213" s="14"/>
      <c r="FBO213" s="14"/>
      <c r="FBP213" s="14"/>
      <c r="FBQ213" s="14"/>
      <c r="FBR213" s="14"/>
      <c r="FBS213" s="14"/>
      <c r="FBT213" s="14"/>
      <c r="FBU213" s="14"/>
      <c r="FBV213" s="14"/>
      <c r="FBW213" s="14"/>
      <c r="FBX213" s="14"/>
      <c r="FBY213" s="14"/>
      <c r="FBZ213" s="14"/>
      <c r="FCA213" s="14"/>
      <c r="FCB213" s="14"/>
      <c r="FCC213" s="14"/>
      <c r="FCD213" s="14"/>
      <c r="FCE213" s="14"/>
      <c r="FCF213" s="14"/>
      <c r="FCG213" s="14"/>
      <c r="FCH213" s="14"/>
      <c r="FCI213" s="14"/>
      <c r="FCJ213" s="14"/>
      <c r="FCK213" s="14"/>
      <c r="FCL213" s="14"/>
      <c r="FCM213" s="14"/>
      <c r="FCN213" s="14"/>
      <c r="FCO213" s="14"/>
      <c r="FCP213" s="14"/>
      <c r="FCQ213" s="14"/>
      <c r="FCR213" s="14"/>
      <c r="FCS213" s="14"/>
      <c r="FCT213" s="14"/>
      <c r="FCU213" s="14"/>
      <c r="FCV213" s="14"/>
      <c r="FCW213" s="14"/>
      <c r="FCX213" s="14"/>
      <c r="FCY213" s="14"/>
      <c r="FCZ213" s="14"/>
      <c r="FDA213" s="14"/>
      <c r="FDB213" s="14"/>
      <c r="FDC213" s="14"/>
      <c r="FDD213" s="14"/>
      <c r="FDE213" s="14"/>
      <c r="FDF213" s="14"/>
      <c r="FDG213" s="14"/>
      <c r="FDH213" s="14"/>
      <c r="FDI213" s="14"/>
      <c r="FDJ213" s="14"/>
      <c r="FDK213" s="14"/>
      <c r="FDL213" s="14"/>
      <c r="FDM213" s="14"/>
      <c r="FDN213" s="14"/>
      <c r="FDO213" s="14"/>
      <c r="FDP213" s="14"/>
      <c r="FDQ213" s="14"/>
      <c r="FDR213" s="14"/>
      <c r="FDS213" s="14"/>
      <c r="FDT213" s="14"/>
      <c r="FDU213" s="14"/>
      <c r="FDV213" s="14"/>
      <c r="FDW213" s="14"/>
      <c r="FDX213" s="14"/>
      <c r="FDY213" s="14"/>
      <c r="FDZ213" s="14"/>
      <c r="FEA213" s="14"/>
      <c r="FEB213" s="14"/>
      <c r="FEC213" s="14"/>
      <c r="FED213" s="14"/>
      <c r="FEE213" s="14"/>
      <c r="FEF213" s="14"/>
      <c r="FEG213" s="14"/>
      <c r="FEH213" s="14"/>
      <c r="FEI213" s="14"/>
      <c r="FEJ213" s="14"/>
      <c r="FEK213" s="14"/>
      <c r="FEL213" s="14"/>
      <c r="FEM213" s="14"/>
      <c r="FEN213" s="14"/>
      <c r="FEO213" s="14"/>
      <c r="FEP213" s="14"/>
      <c r="FEQ213" s="14"/>
      <c r="FER213" s="14"/>
      <c r="FES213" s="14"/>
      <c r="FET213" s="14"/>
      <c r="FEU213" s="14"/>
      <c r="FEV213" s="14"/>
      <c r="FEW213" s="14"/>
      <c r="FEX213" s="14"/>
      <c r="FEY213" s="14"/>
      <c r="FEZ213" s="14"/>
      <c r="FFA213" s="14"/>
      <c r="FFB213" s="14"/>
      <c r="FFC213" s="14"/>
      <c r="FFD213" s="14"/>
      <c r="FFE213" s="14"/>
      <c r="FFF213" s="14"/>
      <c r="FFG213" s="14"/>
      <c r="FFH213" s="14"/>
      <c r="FFI213" s="14"/>
      <c r="FFJ213" s="14"/>
      <c r="FFK213" s="14"/>
      <c r="FFL213" s="14"/>
      <c r="FFM213" s="14"/>
      <c r="FFN213" s="14"/>
      <c r="FFO213" s="14"/>
      <c r="FFP213" s="14"/>
      <c r="FFQ213" s="14"/>
      <c r="FFR213" s="14"/>
      <c r="FFS213" s="14"/>
      <c r="FFT213" s="14"/>
      <c r="FFU213" s="14"/>
      <c r="FFV213" s="14"/>
      <c r="FFW213" s="14"/>
      <c r="FFX213" s="14"/>
      <c r="FFY213" s="14"/>
      <c r="FFZ213" s="14"/>
      <c r="FGA213" s="14"/>
      <c r="FGB213" s="14"/>
      <c r="FGC213" s="14"/>
      <c r="FGD213" s="14"/>
      <c r="FGE213" s="14"/>
      <c r="FGF213" s="14"/>
      <c r="FGG213" s="14"/>
      <c r="FGH213" s="14"/>
      <c r="FGI213" s="14"/>
      <c r="FGJ213" s="14"/>
      <c r="FGK213" s="14"/>
      <c r="FGL213" s="14"/>
      <c r="FGM213" s="14"/>
      <c r="FGN213" s="14"/>
      <c r="FGO213" s="14"/>
      <c r="FGP213" s="14"/>
      <c r="FGQ213" s="14"/>
      <c r="FGR213" s="14"/>
      <c r="FGS213" s="14"/>
      <c r="FGT213" s="14"/>
      <c r="FGU213" s="14"/>
      <c r="FGV213" s="14"/>
      <c r="FGW213" s="14"/>
      <c r="FGX213" s="14"/>
      <c r="FGY213" s="14"/>
      <c r="FGZ213" s="14"/>
      <c r="FHA213" s="14"/>
      <c r="FHB213" s="14"/>
      <c r="FHC213" s="14"/>
      <c r="FHD213" s="14"/>
      <c r="FHE213" s="14"/>
      <c r="FHF213" s="14"/>
      <c r="FHG213" s="14"/>
      <c r="FHH213" s="14"/>
      <c r="FHI213" s="14"/>
      <c r="FHJ213" s="14"/>
      <c r="FHK213" s="14"/>
      <c r="FHL213" s="14"/>
      <c r="FHM213" s="14"/>
      <c r="FHN213" s="14"/>
      <c r="FHO213" s="14"/>
      <c r="FHP213" s="14"/>
      <c r="FHQ213" s="14"/>
      <c r="FHR213" s="14"/>
      <c r="FHS213" s="14"/>
      <c r="FHT213" s="14"/>
      <c r="FHU213" s="14"/>
      <c r="FHV213" s="14"/>
      <c r="FHW213" s="14"/>
      <c r="FHX213" s="14"/>
      <c r="FHY213" s="14"/>
      <c r="FHZ213" s="14"/>
      <c r="FIA213" s="14"/>
      <c r="FIB213" s="14"/>
      <c r="FIC213" s="14"/>
      <c r="FID213" s="14"/>
      <c r="FIE213" s="14"/>
      <c r="FIF213" s="14"/>
      <c r="FIG213" s="14"/>
      <c r="FIH213" s="14"/>
      <c r="FII213" s="14"/>
      <c r="FIJ213" s="14"/>
      <c r="FIK213" s="14"/>
      <c r="FIL213" s="14"/>
      <c r="FIM213" s="14"/>
      <c r="FIN213" s="14"/>
      <c r="FIO213" s="14"/>
      <c r="FIP213" s="14"/>
      <c r="FIQ213" s="14"/>
      <c r="FIR213" s="14"/>
      <c r="FIS213" s="14"/>
      <c r="FIT213" s="14"/>
      <c r="FIU213" s="14"/>
      <c r="FIV213" s="14"/>
      <c r="FIW213" s="14"/>
      <c r="FIX213" s="14"/>
      <c r="FIY213" s="14"/>
      <c r="FIZ213" s="14"/>
      <c r="FJA213" s="14"/>
      <c r="FJB213" s="14"/>
      <c r="FJC213" s="14"/>
      <c r="FJD213" s="14"/>
      <c r="FJE213" s="14"/>
      <c r="FJF213" s="14"/>
      <c r="FJG213" s="14"/>
      <c r="FJH213" s="14"/>
      <c r="FJI213" s="14"/>
      <c r="FJJ213" s="14"/>
      <c r="FJK213" s="14"/>
      <c r="FJL213" s="14"/>
      <c r="FJM213" s="14"/>
      <c r="FJN213" s="14"/>
      <c r="FJO213" s="14"/>
      <c r="FJP213" s="14"/>
      <c r="FJQ213" s="14"/>
      <c r="FJR213" s="14"/>
      <c r="FJS213" s="14"/>
      <c r="FJT213" s="14"/>
      <c r="FJU213" s="14"/>
      <c r="FJV213" s="14"/>
      <c r="FJW213" s="14"/>
      <c r="FJX213" s="14"/>
      <c r="FJY213" s="14"/>
      <c r="FJZ213" s="14"/>
      <c r="FKA213" s="14"/>
      <c r="FKB213" s="14"/>
      <c r="FKC213" s="14"/>
      <c r="FKD213" s="14"/>
      <c r="FKE213" s="14"/>
      <c r="FKF213" s="14"/>
      <c r="FKG213" s="14"/>
      <c r="FKH213" s="14"/>
      <c r="FKI213" s="14"/>
      <c r="FKJ213" s="14"/>
      <c r="FKK213" s="14"/>
      <c r="FKL213" s="14"/>
      <c r="FKM213" s="14"/>
      <c r="FKN213" s="14"/>
      <c r="FKO213" s="14"/>
      <c r="FKP213" s="14"/>
      <c r="FKQ213" s="14"/>
      <c r="FKR213" s="14"/>
      <c r="FKS213" s="14"/>
      <c r="FKT213" s="14"/>
      <c r="FKU213" s="14"/>
      <c r="FKV213" s="14"/>
      <c r="FKW213" s="14"/>
      <c r="FKX213" s="14"/>
      <c r="FKY213" s="14"/>
      <c r="FKZ213" s="14"/>
      <c r="FLA213" s="14"/>
      <c r="FLB213" s="14"/>
      <c r="FLC213" s="14"/>
      <c r="FLD213" s="14"/>
      <c r="FLE213" s="14"/>
      <c r="FLF213" s="14"/>
      <c r="FLG213" s="14"/>
      <c r="FLH213" s="14"/>
      <c r="FLI213" s="14"/>
      <c r="FLJ213" s="14"/>
      <c r="FLK213" s="14"/>
      <c r="FLL213" s="14"/>
      <c r="FLM213" s="14"/>
      <c r="FLN213" s="14"/>
      <c r="FLO213" s="14"/>
      <c r="FLP213" s="14"/>
      <c r="FLQ213" s="14"/>
      <c r="FLR213" s="14"/>
      <c r="FLS213" s="14"/>
      <c r="FLT213" s="14"/>
      <c r="FLU213" s="14"/>
      <c r="FLV213" s="14"/>
      <c r="FLW213" s="14"/>
      <c r="FLX213" s="14"/>
      <c r="FLY213" s="14"/>
      <c r="FLZ213" s="14"/>
      <c r="FMA213" s="14"/>
      <c r="FMB213" s="14"/>
      <c r="FMC213" s="14"/>
      <c r="FMD213" s="14"/>
      <c r="FME213" s="14"/>
      <c r="FMF213" s="14"/>
      <c r="FMG213" s="14"/>
      <c r="FMH213" s="14"/>
      <c r="FMI213" s="14"/>
      <c r="FMJ213" s="14"/>
      <c r="FMK213" s="14"/>
      <c r="FML213" s="14"/>
      <c r="FMM213" s="14"/>
      <c r="FMN213" s="14"/>
      <c r="FMO213" s="14"/>
      <c r="FMP213" s="14"/>
      <c r="FMQ213" s="14"/>
      <c r="FMR213" s="14"/>
      <c r="FMS213" s="14"/>
      <c r="FMT213" s="14"/>
      <c r="FMU213" s="14"/>
      <c r="FMV213" s="14"/>
      <c r="FMW213" s="14"/>
      <c r="FMX213" s="14"/>
      <c r="FMY213" s="14"/>
      <c r="FMZ213" s="14"/>
      <c r="FNA213" s="14"/>
      <c r="FNB213" s="14"/>
      <c r="FNC213" s="14"/>
      <c r="FND213" s="14"/>
      <c r="FNE213" s="14"/>
      <c r="FNF213" s="14"/>
      <c r="FNG213" s="14"/>
      <c r="FNH213" s="14"/>
      <c r="FNI213" s="14"/>
      <c r="FNJ213" s="14"/>
      <c r="FNK213" s="14"/>
      <c r="FNL213" s="14"/>
      <c r="FNM213" s="14"/>
      <c r="FNN213" s="14"/>
      <c r="FNO213" s="14"/>
      <c r="FNP213" s="14"/>
      <c r="FNQ213" s="14"/>
      <c r="FNR213" s="14"/>
      <c r="FNS213" s="14"/>
      <c r="FNT213" s="14"/>
      <c r="FNU213" s="14"/>
      <c r="FNV213" s="14"/>
      <c r="FNW213" s="14"/>
      <c r="FNX213" s="14"/>
      <c r="FNY213" s="14"/>
      <c r="FNZ213" s="14"/>
      <c r="FOA213" s="14"/>
      <c r="FOB213" s="14"/>
      <c r="FOC213" s="14"/>
      <c r="FOD213" s="14"/>
      <c r="FOE213" s="14"/>
      <c r="FOF213" s="14"/>
      <c r="FOG213" s="14"/>
      <c r="FOH213" s="14"/>
      <c r="FOI213" s="14"/>
      <c r="FOJ213" s="14"/>
      <c r="FOK213" s="14"/>
      <c r="FOL213" s="14"/>
      <c r="FOM213" s="14"/>
      <c r="FON213" s="14"/>
      <c r="FOO213" s="14"/>
      <c r="FOP213" s="14"/>
      <c r="FOQ213" s="14"/>
      <c r="FOR213" s="14"/>
      <c r="FOS213" s="14"/>
      <c r="FOT213" s="14"/>
      <c r="FOU213" s="14"/>
      <c r="FOV213" s="14"/>
      <c r="FOW213" s="14"/>
      <c r="FOX213" s="14"/>
      <c r="FOY213" s="14"/>
      <c r="FOZ213" s="14"/>
      <c r="FPA213" s="14"/>
      <c r="FPB213" s="14"/>
      <c r="FPC213" s="14"/>
      <c r="FPD213" s="14"/>
      <c r="FPE213" s="14"/>
      <c r="FPF213" s="14"/>
      <c r="FPG213" s="14"/>
      <c r="FPH213" s="14"/>
      <c r="FPI213" s="14"/>
      <c r="FPJ213" s="14"/>
      <c r="FPK213" s="14"/>
      <c r="FPL213" s="14"/>
      <c r="FPM213" s="14"/>
      <c r="FPN213" s="14"/>
      <c r="FPO213" s="14"/>
      <c r="FPP213" s="14"/>
      <c r="FPQ213" s="14"/>
      <c r="FPR213" s="14"/>
      <c r="FPS213" s="14"/>
      <c r="FPT213" s="14"/>
      <c r="FPU213" s="14"/>
      <c r="FPV213" s="14"/>
      <c r="FPW213" s="14"/>
      <c r="FPX213" s="14"/>
      <c r="FPY213" s="14"/>
      <c r="FPZ213" s="14"/>
      <c r="FQA213" s="14"/>
      <c r="FQB213" s="14"/>
      <c r="FQC213" s="14"/>
      <c r="FQD213" s="14"/>
      <c r="FQE213" s="14"/>
      <c r="FQF213" s="14"/>
      <c r="FQG213" s="14"/>
      <c r="FQH213" s="14"/>
      <c r="FQI213" s="14"/>
      <c r="FQJ213" s="14"/>
      <c r="FQK213" s="14"/>
      <c r="FQL213" s="14"/>
      <c r="FQM213" s="14"/>
      <c r="FQN213" s="14"/>
      <c r="FQO213" s="14"/>
      <c r="FQP213" s="14"/>
      <c r="FQQ213" s="14"/>
      <c r="FQR213" s="14"/>
      <c r="FQS213" s="14"/>
      <c r="FQT213" s="14"/>
      <c r="FQU213" s="14"/>
      <c r="FQV213" s="14"/>
      <c r="FQW213" s="14"/>
      <c r="FQX213" s="14"/>
      <c r="FQY213" s="14"/>
      <c r="FQZ213" s="14"/>
      <c r="FRA213" s="14"/>
      <c r="FRB213" s="14"/>
      <c r="FRC213" s="14"/>
      <c r="FRD213" s="14"/>
      <c r="FRE213" s="14"/>
      <c r="FRF213" s="14"/>
      <c r="FRG213" s="14"/>
      <c r="FRH213" s="14"/>
      <c r="FRI213" s="14"/>
      <c r="FRJ213" s="14"/>
      <c r="FRK213" s="14"/>
      <c r="FRL213" s="14"/>
      <c r="FRM213" s="14"/>
      <c r="FRN213" s="14"/>
      <c r="FRO213" s="14"/>
      <c r="FRP213" s="14"/>
      <c r="FRQ213" s="14"/>
      <c r="FRR213" s="14"/>
      <c r="FRS213" s="14"/>
      <c r="FRT213" s="14"/>
      <c r="FRU213" s="14"/>
      <c r="FRV213" s="14"/>
      <c r="FRW213" s="14"/>
      <c r="FRX213" s="14"/>
      <c r="FRY213" s="14"/>
      <c r="FRZ213" s="14"/>
      <c r="FSA213" s="14"/>
      <c r="FSB213" s="14"/>
      <c r="FSC213" s="14"/>
      <c r="FSD213" s="14"/>
      <c r="FSE213" s="14"/>
      <c r="FSF213" s="14"/>
      <c r="FSG213" s="14"/>
      <c r="FSH213" s="14"/>
      <c r="FSI213" s="14"/>
      <c r="FSJ213" s="14"/>
      <c r="FSK213" s="14"/>
      <c r="FSL213" s="14"/>
      <c r="FSM213" s="14"/>
      <c r="FSN213" s="14"/>
      <c r="FSO213" s="14"/>
      <c r="FSP213" s="14"/>
      <c r="FSQ213" s="14"/>
      <c r="FSR213" s="14"/>
      <c r="FSS213" s="14"/>
      <c r="FST213" s="14"/>
      <c r="FSU213" s="14"/>
      <c r="FSV213" s="14"/>
      <c r="FSW213" s="14"/>
      <c r="FSX213" s="14"/>
      <c r="FSY213" s="14"/>
      <c r="FSZ213" s="14"/>
      <c r="FTA213" s="14"/>
      <c r="FTB213" s="14"/>
      <c r="FTC213" s="14"/>
      <c r="FTD213" s="14"/>
      <c r="FTE213" s="14"/>
      <c r="FTF213" s="14"/>
      <c r="FTG213" s="14"/>
      <c r="FTH213" s="14"/>
      <c r="FTI213" s="14"/>
      <c r="FTJ213" s="14"/>
      <c r="FTK213" s="14"/>
      <c r="FTL213" s="14"/>
      <c r="FTM213" s="14"/>
      <c r="FTN213" s="14"/>
      <c r="FTO213" s="14"/>
      <c r="FTP213" s="14"/>
      <c r="FTQ213" s="14"/>
      <c r="FTR213" s="14"/>
      <c r="FTS213" s="14"/>
      <c r="FTT213" s="14"/>
      <c r="FTU213" s="14"/>
      <c r="FTV213" s="14"/>
      <c r="FTW213" s="14"/>
      <c r="FTX213" s="14"/>
      <c r="FTY213" s="14"/>
      <c r="FTZ213" s="14"/>
      <c r="FUA213" s="14"/>
      <c r="FUB213" s="14"/>
      <c r="FUC213" s="14"/>
      <c r="FUD213" s="14"/>
      <c r="FUE213" s="14"/>
      <c r="FUF213" s="14"/>
      <c r="FUG213" s="14"/>
      <c r="FUH213" s="14"/>
      <c r="FUI213" s="14"/>
      <c r="FUJ213" s="14"/>
      <c r="FUK213" s="14"/>
      <c r="FUL213" s="14"/>
      <c r="FUM213" s="14"/>
      <c r="FUN213" s="14"/>
      <c r="FUO213" s="14"/>
      <c r="FUP213" s="14"/>
      <c r="FUQ213" s="14"/>
      <c r="FUR213" s="14"/>
      <c r="FUS213" s="14"/>
      <c r="FUT213" s="14"/>
      <c r="FUU213" s="14"/>
      <c r="FUV213" s="14"/>
      <c r="FUW213" s="14"/>
      <c r="FUX213" s="14"/>
      <c r="FUY213" s="14"/>
      <c r="FUZ213" s="14"/>
      <c r="FVA213" s="14"/>
      <c r="FVB213" s="14"/>
      <c r="FVC213" s="14"/>
      <c r="FVD213" s="14"/>
      <c r="FVE213" s="14"/>
      <c r="FVF213" s="14"/>
      <c r="FVG213" s="14"/>
      <c r="FVH213" s="14"/>
      <c r="FVI213" s="14"/>
      <c r="FVJ213" s="14"/>
      <c r="FVK213" s="14"/>
      <c r="FVL213" s="14"/>
      <c r="FVM213" s="14"/>
      <c r="FVN213" s="14"/>
      <c r="FVO213" s="14"/>
      <c r="FVP213" s="14"/>
      <c r="FVQ213" s="14"/>
      <c r="FVR213" s="14"/>
      <c r="FVS213" s="14"/>
      <c r="FVT213" s="14"/>
      <c r="FVU213" s="14"/>
      <c r="FVV213" s="14"/>
      <c r="FVW213" s="14"/>
      <c r="FVX213" s="14"/>
      <c r="FVY213" s="14"/>
      <c r="FVZ213" s="14"/>
      <c r="FWA213" s="14"/>
      <c r="FWB213" s="14"/>
      <c r="FWC213" s="14"/>
      <c r="FWD213" s="14"/>
      <c r="FWE213" s="14"/>
      <c r="FWF213" s="14"/>
      <c r="FWG213" s="14"/>
      <c r="FWH213" s="14"/>
      <c r="FWI213" s="14"/>
      <c r="FWJ213" s="14"/>
      <c r="FWK213" s="14"/>
      <c r="FWL213" s="14"/>
      <c r="FWM213" s="14"/>
      <c r="FWN213" s="14"/>
      <c r="FWO213" s="14"/>
      <c r="FWP213" s="14"/>
      <c r="FWQ213" s="14"/>
      <c r="FWR213" s="14"/>
      <c r="FWS213" s="14"/>
      <c r="FWT213" s="14"/>
      <c r="FWU213" s="14"/>
      <c r="FWV213" s="14"/>
      <c r="FWW213" s="14"/>
      <c r="FWX213" s="14"/>
      <c r="FWY213" s="14"/>
      <c r="FWZ213" s="14"/>
      <c r="FXA213" s="14"/>
      <c r="FXB213" s="14"/>
      <c r="FXC213" s="14"/>
      <c r="FXD213" s="14"/>
      <c r="FXE213" s="14"/>
      <c r="FXF213" s="14"/>
      <c r="FXG213" s="14"/>
      <c r="FXH213" s="14"/>
      <c r="FXI213" s="14"/>
      <c r="FXJ213" s="14"/>
      <c r="FXK213" s="14"/>
      <c r="FXL213" s="14"/>
      <c r="FXM213" s="14"/>
      <c r="FXN213" s="14"/>
      <c r="FXO213" s="14"/>
      <c r="FXP213" s="14"/>
      <c r="FXQ213" s="14"/>
      <c r="FXR213" s="14"/>
      <c r="FXS213" s="14"/>
      <c r="FXT213" s="14"/>
      <c r="FXU213" s="14"/>
      <c r="FXV213" s="14"/>
      <c r="FXW213" s="14"/>
      <c r="FXX213" s="14"/>
      <c r="FXY213" s="14"/>
      <c r="FXZ213" s="14"/>
      <c r="FYA213" s="14"/>
      <c r="FYB213" s="14"/>
      <c r="FYC213" s="14"/>
      <c r="FYD213" s="14"/>
      <c r="FYE213" s="14"/>
      <c r="FYF213" s="14"/>
      <c r="FYG213" s="14"/>
      <c r="FYH213" s="14"/>
      <c r="FYI213" s="14"/>
      <c r="FYJ213" s="14"/>
      <c r="FYK213" s="14"/>
      <c r="FYL213" s="14"/>
      <c r="FYM213" s="14"/>
      <c r="FYN213" s="14"/>
      <c r="FYO213" s="14"/>
      <c r="FYP213" s="14"/>
      <c r="FYQ213" s="14"/>
      <c r="FYR213" s="14"/>
      <c r="FYS213" s="14"/>
      <c r="FYT213" s="14"/>
      <c r="FYU213" s="14"/>
      <c r="FYV213" s="14"/>
      <c r="FYW213" s="14"/>
      <c r="FYX213" s="14"/>
      <c r="FYY213" s="14"/>
      <c r="FYZ213" s="14"/>
      <c r="FZA213" s="14"/>
      <c r="FZB213" s="14"/>
      <c r="FZC213" s="14"/>
      <c r="FZD213" s="14"/>
      <c r="FZE213" s="14"/>
      <c r="FZF213" s="14"/>
      <c r="FZG213" s="14"/>
      <c r="FZH213" s="14"/>
      <c r="FZI213" s="14"/>
      <c r="FZJ213" s="14"/>
      <c r="FZK213" s="14"/>
      <c r="FZL213" s="14"/>
      <c r="FZM213" s="14"/>
      <c r="FZN213" s="14"/>
      <c r="FZO213" s="14"/>
      <c r="FZP213" s="14"/>
      <c r="FZQ213" s="14"/>
      <c r="FZR213" s="14"/>
      <c r="FZS213" s="14"/>
      <c r="FZT213" s="14"/>
      <c r="FZU213" s="14"/>
      <c r="FZV213" s="14"/>
      <c r="FZW213" s="14"/>
      <c r="FZX213" s="14"/>
      <c r="FZY213" s="14"/>
      <c r="FZZ213" s="14"/>
      <c r="GAA213" s="14"/>
      <c r="GAB213" s="14"/>
      <c r="GAC213" s="14"/>
      <c r="GAD213" s="14"/>
      <c r="GAE213" s="14"/>
      <c r="GAF213" s="14"/>
      <c r="GAG213" s="14"/>
      <c r="GAH213" s="14"/>
      <c r="GAI213" s="14"/>
      <c r="GAJ213" s="14"/>
      <c r="GAK213" s="14"/>
      <c r="GAL213" s="14"/>
      <c r="GAM213" s="14"/>
      <c r="GAN213" s="14"/>
      <c r="GAO213" s="14"/>
      <c r="GAP213" s="14"/>
      <c r="GAQ213" s="14"/>
      <c r="GAR213" s="14"/>
      <c r="GAS213" s="14"/>
      <c r="GAT213" s="14"/>
      <c r="GAU213" s="14"/>
      <c r="GAV213" s="14"/>
      <c r="GAW213" s="14"/>
      <c r="GAX213" s="14"/>
      <c r="GAY213" s="14"/>
      <c r="GAZ213" s="14"/>
      <c r="GBA213" s="14"/>
      <c r="GBB213" s="14"/>
      <c r="GBC213" s="14"/>
      <c r="GBD213" s="14"/>
      <c r="GBE213" s="14"/>
      <c r="GBF213" s="14"/>
      <c r="GBG213" s="14"/>
      <c r="GBH213" s="14"/>
      <c r="GBI213" s="14"/>
      <c r="GBJ213" s="14"/>
      <c r="GBK213" s="14"/>
      <c r="GBL213" s="14"/>
      <c r="GBM213" s="14"/>
      <c r="GBN213" s="14"/>
      <c r="GBO213" s="14"/>
      <c r="GBP213" s="14"/>
      <c r="GBQ213" s="14"/>
      <c r="GBR213" s="14"/>
      <c r="GBS213" s="14"/>
      <c r="GBT213" s="14"/>
      <c r="GBU213" s="14"/>
      <c r="GBV213" s="14"/>
      <c r="GBW213" s="14"/>
      <c r="GBX213" s="14"/>
      <c r="GBY213" s="14"/>
      <c r="GBZ213" s="14"/>
      <c r="GCA213" s="14"/>
      <c r="GCB213" s="14"/>
      <c r="GCC213" s="14"/>
      <c r="GCD213" s="14"/>
      <c r="GCE213" s="14"/>
      <c r="GCF213" s="14"/>
      <c r="GCG213" s="14"/>
      <c r="GCH213" s="14"/>
      <c r="GCI213" s="14"/>
      <c r="GCJ213" s="14"/>
      <c r="GCK213" s="14"/>
      <c r="GCL213" s="14"/>
      <c r="GCM213" s="14"/>
      <c r="GCN213" s="14"/>
      <c r="GCO213" s="14"/>
      <c r="GCP213" s="14"/>
      <c r="GCQ213" s="14"/>
      <c r="GCR213" s="14"/>
      <c r="GCS213" s="14"/>
      <c r="GCT213" s="14"/>
      <c r="GCU213" s="14"/>
      <c r="GCV213" s="14"/>
      <c r="GCW213" s="14"/>
      <c r="GCX213" s="14"/>
      <c r="GCY213" s="14"/>
      <c r="GCZ213" s="14"/>
      <c r="GDA213" s="14"/>
      <c r="GDB213" s="14"/>
      <c r="GDC213" s="14"/>
      <c r="GDD213" s="14"/>
      <c r="GDE213" s="14"/>
      <c r="GDF213" s="14"/>
      <c r="GDG213" s="14"/>
      <c r="GDH213" s="14"/>
      <c r="GDI213" s="14"/>
      <c r="GDJ213" s="14"/>
      <c r="GDK213" s="14"/>
      <c r="GDL213" s="14"/>
      <c r="GDM213" s="14"/>
      <c r="GDN213" s="14"/>
      <c r="GDO213" s="14"/>
      <c r="GDP213" s="14"/>
      <c r="GDQ213" s="14"/>
      <c r="GDR213" s="14"/>
      <c r="GDS213" s="14"/>
      <c r="GDT213" s="14"/>
      <c r="GDU213" s="14"/>
      <c r="GDV213" s="14"/>
      <c r="GDW213" s="14"/>
      <c r="GDX213" s="14"/>
      <c r="GDY213" s="14"/>
      <c r="GDZ213" s="14"/>
      <c r="GEA213" s="14"/>
      <c r="GEB213" s="14"/>
      <c r="GEC213" s="14"/>
      <c r="GED213" s="14"/>
      <c r="GEE213" s="14"/>
      <c r="GEF213" s="14"/>
      <c r="GEG213" s="14"/>
      <c r="GEH213" s="14"/>
      <c r="GEI213" s="14"/>
      <c r="GEJ213" s="14"/>
      <c r="GEK213" s="14"/>
      <c r="GEL213" s="14"/>
      <c r="GEM213" s="14"/>
      <c r="GEN213" s="14"/>
      <c r="GEO213" s="14"/>
      <c r="GEP213" s="14"/>
      <c r="GEQ213" s="14"/>
      <c r="GER213" s="14"/>
      <c r="GES213" s="14"/>
      <c r="GET213" s="14"/>
      <c r="GEU213" s="14"/>
      <c r="GEV213" s="14"/>
      <c r="GEW213" s="14"/>
      <c r="GEX213" s="14"/>
      <c r="GEY213" s="14"/>
      <c r="GEZ213" s="14"/>
      <c r="GFA213" s="14"/>
      <c r="GFB213" s="14"/>
      <c r="GFC213" s="14"/>
      <c r="GFD213" s="14"/>
      <c r="GFE213" s="14"/>
      <c r="GFF213" s="14"/>
      <c r="GFG213" s="14"/>
      <c r="GFH213" s="14"/>
      <c r="GFI213" s="14"/>
      <c r="GFJ213" s="14"/>
      <c r="GFK213" s="14"/>
      <c r="GFL213" s="14"/>
      <c r="GFM213" s="14"/>
      <c r="GFN213" s="14"/>
      <c r="GFO213" s="14"/>
      <c r="GFP213" s="14"/>
      <c r="GFQ213" s="14"/>
      <c r="GFR213" s="14"/>
      <c r="GFS213" s="14"/>
      <c r="GFT213" s="14"/>
      <c r="GFU213" s="14"/>
      <c r="GFV213" s="14"/>
      <c r="GFW213" s="14"/>
      <c r="GFX213" s="14"/>
      <c r="GFY213" s="14"/>
      <c r="GFZ213" s="14"/>
      <c r="GGA213" s="14"/>
      <c r="GGB213" s="14"/>
      <c r="GGC213" s="14"/>
      <c r="GGD213" s="14"/>
      <c r="GGE213" s="14"/>
      <c r="GGF213" s="14"/>
      <c r="GGG213" s="14"/>
      <c r="GGH213" s="14"/>
      <c r="GGI213" s="14"/>
      <c r="GGJ213" s="14"/>
      <c r="GGK213" s="14"/>
      <c r="GGL213" s="14"/>
      <c r="GGM213" s="14"/>
      <c r="GGN213" s="14"/>
      <c r="GGO213" s="14"/>
      <c r="GGP213" s="14"/>
      <c r="GGQ213" s="14"/>
      <c r="GGR213" s="14"/>
      <c r="GGS213" s="14"/>
      <c r="GGT213" s="14"/>
      <c r="GGU213" s="14"/>
      <c r="GGV213" s="14"/>
      <c r="GGW213" s="14"/>
      <c r="GGX213" s="14"/>
      <c r="GGY213" s="14"/>
      <c r="GGZ213" s="14"/>
      <c r="GHA213" s="14"/>
      <c r="GHB213" s="14"/>
      <c r="GHC213" s="14"/>
      <c r="GHD213" s="14"/>
      <c r="GHE213" s="14"/>
      <c r="GHF213" s="14"/>
      <c r="GHG213" s="14"/>
      <c r="GHH213" s="14"/>
      <c r="GHI213" s="14"/>
      <c r="GHJ213" s="14"/>
      <c r="GHK213" s="14"/>
      <c r="GHL213" s="14"/>
      <c r="GHM213" s="14"/>
      <c r="GHN213" s="14"/>
      <c r="GHO213" s="14"/>
      <c r="GHP213" s="14"/>
      <c r="GHQ213" s="14"/>
      <c r="GHR213" s="14"/>
      <c r="GHS213" s="14"/>
      <c r="GHT213" s="14"/>
      <c r="GHU213" s="14"/>
      <c r="GHV213" s="14"/>
      <c r="GHW213" s="14"/>
      <c r="GHX213" s="14"/>
      <c r="GHY213" s="14"/>
      <c r="GHZ213" s="14"/>
      <c r="GIA213" s="14"/>
      <c r="GIB213" s="14"/>
      <c r="GIC213" s="14"/>
      <c r="GID213" s="14"/>
      <c r="GIE213" s="14"/>
      <c r="GIF213" s="14"/>
      <c r="GIG213" s="14"/>
      <c r="GIH213" s="14"/>
      <c r="GII213" s="14"/>
      <c r="GIJ213" s="14"/>
      <c r="GIK213" s="14"/>
      <c r="GIL213" s="14"/>
      <c r="GIM213" s="14"/>
      <c r="GIN213" s="14"/>
      <c r="GIO213" s="14"/>
      <c r="GIP213" s="14"/>
      <c r="GIQ213" s="14"/>
      <c r="GIR213" s="14"/>
      <c r="GIS213" s="14"/>
      <c r="GIT213" s="14"/>
      <c r="GIU213" s="14"/>
      <c r="GIV213" s="14"/>
      <c r="GIW213" s="14"/>
      <c r="GIX213" s="14"/>
      <c r="GIY213" s="14"/>
      <c r="GIZ213" s="14"/>
      <c r="GJA213" s="14"/>
      <c r="GJB213" s="14"/>
      <c r="GJC213" s="14"/>
      <c r="GJD213" s="14"/>
      <c r="GJE213" s="14"/>
      <c r="GJF213" s="14"/>
      <c r="GJG213" s="14"/>
      <c r="GJH213" s="14"/>
      <c r="GJI213" s="14"/>
      <c r="GJJ213" s="14"/>
      <c r="GJK213" s="14"/>
      <c r="GJL213" s="14"/>
      <c r="GJM213" s="14"/>
      <c r="GJN213" s="14"/>
      <c r="GJO213" s="14"/>
      <c r="GJP213" s="14"/>
      <c r="GJQ213" s="14"/>
      <c r="GJR213" s="14"/>
      <c r="GJS213" s="14"/>
      <c r="GJT213" s="14"/>
      <c r="GJU213" s="14"/>
      <c r="GJV213" s="14"/>
      <c r="GJW213" s="14"/>
      <c r="GJX213" s="14"/>
      <c r="GJY213" s="14"/>
      <c r="GJZ213" s="14"/>
      <c r="GKA213" s="14"/>
      <c r="GKB213" s="14"/>
      <c r="GKC213" s="14"/>
      <c r="GKD213" s="14"/>
      <c r="GKE213" s="14"/>
      <c r="GKF213" s="14"/>
      <c r="GKG213" s="14"/>
      <c r="GKH213" s="14"/>
      <c r="GKI213" s="14"/>
      <c r="GKJ213" s="14"/>
      <c r="GKK213" s="14"/>
      <c r="GKL213" s="14"/>
      <c r="GKM213" s="14"/>
      <c r="GKN213" s="14"/>
      <c r="GKO213" s="14"/>
      <c r="GKP213" s="14"/>
      <c r="GKQ213" s="14"/>
      <c r="GKR213" s="14"/>
      <c r="GKS213" s="14"/>
      <c r="GKT213" s="14"/>
      <c r="GKU213" s="14"/>
      <c r="GKV213" s="14"/>
      <c r="GKW213" s="14"/>
      <c r="GKX213" s="14"/>
      <c r="GKY213" s="14"/>
      <c r="GKZ213" s="14"/>
      <c r="GLA213" s="14"/>
      <c r="GLB213" s="14"/>
      <c r="GLC213" s="14"/>
      <c r="GLD213" s="14"/>
      <c r="GLE213" s="14"/>
      <c r="GLF213" s="14"/>
      <c r="GLG213" s="14"/>
      <c r="GLH213" s="14"/>
      <c r="GLI213" s="14"/>
      <c r="GLJ213" s="14"/>
      <c r="GLK213" s="14"/>
      <c r="GLL213" s="14"/>
      <c r="GLM213" s="14"/>
      <c r="GLN213" s="14"/>
      <c r="GLO213" s="14"/>
      <c r="GLP213" s="14"/>
      <c r="GLQ213" s="14"/>
      <c r="GLR213" s="14"/>
      <c r="GLS213" s="14"/>
      <c r="GLT213" s="14"/>
      <c r="GLU213" s="14"/>
      <c r="GLV213" s="14"/>
      <c r="GLW213" s="14"/>
      <c r="GLX213" s="14"/>
      <c r="GLY213" s="14"/>
      <c r="GLZ213" s="14"/>
      <c r="GMA213" s="14"/>
      <c r="GMB213" s="14"/>
      <c r="GMC213" s="14"/>
      <c r="GMD213" s="14"/>
      <c r="GME213" s="14"/>
      <c r="GMF213" s="14"/>
      <c r="GMG213" s="14"/>
      <c r="GMH213" s="14"/>
      <c r="GMI213" s="14"/>
      <c r="GMJ213" s="14"/>
      <c r="GMK213" s="14"/>
      <c r="GML213" s="14"/>
      <c r="GMM213" s="14"/>
      <c r="GMN213" s="14"/>
      <c r="GMO213" s="14"/>
      <c r="GMP213" s="14"/>
      <c r="GMQ213" s="14"/>
      <c r="GMR213" s="14"/>
      <c r="GMS213" s="14"/>
      <c r="GMT213" s="14"/>
      <c r="GMU213" s="14"/>
      <c r="GMV213" s="14"/>
      <c r="GMW213" s="14"/>
      <c r="GMX213" s="14"/>
      <c r="GMY213" s="14"/>
      <c r="GMZ213" s="14"/>
      <c r="GNA213" s="14"/>
      <c r="GNB213" s="14"/>
      <c r="GNC213" s="14"/>
      <c r="GND213" s="14"/>
      <c r="GNE213" s="14"/>
      <c r="GNF213" s="14"/>
      <c r="GNG213" s="14"/>
      <c r="GNH213" s="14"/>
      <c r="GNI213" s="14"/>
      <c r="GNJ213" s="14"/>
      <c r="GNK213" s="14"/>
      <c r="GNL213" s="14"/>
      <c r="GNM213" s="14"/>
      <c r="GNN213" s="14"/>
      <c r="GNO213" s="14"/>
      <c r="GNP213" s="14"/>
      <c r="GNQ213" s="14"/>
      <c r="GNR213" s="14"/>
      <c r="GNS213" s="14"/>
      <c r="GNT213" s="14"/>
      <c r="GNU213" s="14"/>
      <c r="GNV213" s="14"/>
      <c r="GNW213" s="14"/>
      <c r="GNX213" s="14"/>
      <c r="GNY213" s="14"/>
      <c r="GNZ213" s="14"/>
      <c r="GOA213" s="14"/>
      <c r="GOB213" s="14"/>
      <c r="GOC213" s="14"/>
      <c r="GOD213" s="14"/>
      <c r="GOE213" s="14"/>
      <c r="GOF213" s="14"/>
      <c r="GOG213" s="14"/>
      <c r="GOH213" s="14"/>
      <c r="GOI213" s="14"/>
      <c r="GOJ213" s="14"/>
      <c r="GOK213" s="14"/>
      <c r="GOL213" s="14"/>
      <c r="GOM213" s="14"/>
      <c r="GON213" s="14"/>
      <c r="GOO213" s="14"/>
      <c r="GOP213" s="14"/>
      <c r="GOQ213" s="14"/>
      <c r="GOR213" s="14"/>
      <c r="GOS213" s="14"/>
      <c r="GOT213" s="14"/>
      <c r="GOU213" s="14"/>
      <c r="GOV213" s="14"/>
      <c r="GOW213" s="14"/>
      <c r="GOX213" s="14"/>
      <c r="GOY213" s="14"/>
      <c r="GOZ213" s="14"/>
      <c r="GPA213" s="14"/>
      <c r="GPB213" s="14"/>
      <c r="GPC213" s="14"/>
      <c r="GPD213" s="14"/>
      <c r="GPE213" s="14"/>
      <c r="GPF213" s="14"/>
      <c r="GPG213" s="14"/>
      <c r="GPH213" s="14"/>
      <c r="GPI213" s="14"/>
      <c r="GPJ213" s="14"/>
      <c r="GPK213" s="14"/>
      <c r="GPL213" s="14"/>
      <c r="GPM213" s="14"/>
      <c r="GPN213" s="14"/>
      <c r="GPO213" s="14"/>
      <c r="GPP213" s="14"/>
      <c r="GPQ213" s="14"/>
      <c r="GPR213" s="14"/>
      <c r="GPS213" s="14"/>
      <c r="GPT213" s="14"/>
      <c r="GPU213" s="14"/>
      <c r="GPV213" s="14"/>
      <c r="GPW213" s="14"/>
      <c r="GPX213" s="14"/>
      <c r="GPY213" s="14"/>
      <c r="GPZ213" s="14"/>
      <c r="GQA213" s="14"/>
      <c r="GQB213" s="14"/>
      <c r="GQC213" s="14"/>
      <c r="GQD213" s="14"/>
      <c r="GQE213" s="14"/>
      <c r="GQF213" s="14"/>
      <c r="GQG213" s="14"/>
      <c r="GQH213" s="14"/>
      <c r="GQI213" s="14"/>
      <c r="GQJ213" s="14"/>
      <c r="GQK213" s="14"/>
      <c r="GQL213" s="14"/>
      <c r="GQM213" s="14"/>
      <c r="GQN213" s="14"/>
      <c r="GQO213" s="14"/>
      <c r="GQP213" s="14"/>
      <c r="GQQ213" s="14"/>
      <c r="GQR213" s="14"/>
      <c r="GQS213" s="14"/>
      <c r="GQT213" s="14"/>
      <c r="GQU213" s="14"/>
      <c r="GQV213" s="14"/>
      <c r="GQW213" s="14"/>
      <c r="GQX213" s="14"/>
      <c r="GQY213" s="14"/>
      <c r="GQZ213" s="14"/>
      <c r="GRA213" s="14"/>
      <c r="GRB213" s="14"/>
      <c r="GRC213" s="14"/>
      <c r="GRD213" s="14"/>
      <c r="GRE213" s="14"/>
      <c r="GRF213" s="14"/>
      <c r="GRG213" s="14"/>
      <c r="GRH213" s="14"/>
      <c r="GRI213" s="14"/>
      <c r="GRJ213" s="14"/>
      <c r="GRK213" s="14"/>
      <c r="GRL213" s="14"/>
      <c r="GRM213" s="14"/>
      <c r="GRN213" s="14"/>
      <c r="GRO213" s="14"/>
      <c r="GRP213" s="14"/>
      <c r="GRQ213" s="14"/>
      <c r="GRR213" s="14"/>
      <c r="GRS213" s="14"/>
      <c r="GRT213" s="14"/>
      <c r="GRU213" s="14"/>
      <c r="GRV213" s="14"/>
      <c r="GRW213" s="14"/>
      <c r="GRX213" s="14"/>
      <c r="GRY213" s="14"/>
      <c r="GRZ213" s="14"/>
      <c r="GSA213" s="14"/>
      <c r="GSB213" s="14"/>
      <c r="GSC213" s="14"/>
      <c r="GSD213" s="14"/>
      <c r="GSE213" s="14"/>
      <c r="GSF213" s="14"/>
      <c r="GSG213" s="14"/>
      <c r="GSH213" s="14"/>
      <c r="GSI213" s="14"/>
      <c r="GSJ213" s="14"/>
      <c r="GSK213" s="14"/>
      <c r="GSL213" s="14"/>
      <c r="GSM213" s="14"/>
      <c r="GSN213" s="14"/>
      <c r="GSO213" s="14"/>
      <c r="GSP213" s="14"/>
      <c r="GSQ213" s="14"/>
      <c r="GSR213" s="14"/>
      <c r="GSS213" s="14"/>
      <c r="GST213" s="14"/>
      <c r="GSU213" s="14"/>
      <c r="GSV213" s="14"/>
      <c r="GSW213" s="14"/>
      <c r="GSX213" s="14"/>
      <c r="GSY213" s="14"/>
      <c r="GSZ213" s="14"/>
      <c r="GTA213" s="14"/>
      <c r="GTB213" s="14"/>
      <c r="GTC213" s="14"/>
      <c r="GTD213" s="14"/>
      <c r="GTE213" s="14"/>
      <c r="GTF213" s="14"/>
      <c r="GTG213" s="14"/>
      <c r="GTH213" s="14"/>
      <c r="GTI213" s="14"/>
      <c r="GTJ213" s="14"/>
      <c r="GTK213" s="14"/>
      <c r="GTL213" s="14"/>
      <c r="GTM213" s="14"/>
      <c r="GTN213" s="14"/>
      <c r="GTO213" s="14"/>
      <c r="GTP213" s="14"/>
      <c r="GTQ213" s="14"/>
      <c r="GTR213" s="14"/>
      <c r="GTS213" s="14"/>
      <c r="GTT213" s="14"/>
      <c r="GTU213" s="14"/>
      <c r="GTV213" s="14"/>
      <c r="GTW213" s="14"/>
      <c r="GTX213" s="14"/>
      <c r="GTY213" s="14"/>
      <c r="GTZ213" s="14"/>
      <c r="GUA213" s="14"/>
      <c r="GUB213" s="14"/>
      <c r="GUC213" s="14"/>
      <c r="GUD213" s="14"/>
      <c r="GUE213" s="14"/>
      <c r="GUF213" s="14"/>
      <c r="GUG213" s="14"/>
      <c r="GUH213" s="14"/>
      <c r="GUI213" s="14"/>
      <c r="GUJ213" s="14"/>
      <c r="GUK213" s="14"/>
      <c r="GUL213" s="14"/>
      <c r="GUM213" s="14"/>
      <c r="GUN213" s="14"/>
      <c r="GUO213" s="14"/>
      <c r="GUP213" s="14"/>
      <c r="GUQ213" s="14"/>
      <c r="GUR213" s="14"/>
      <c r="GUS213" s="14"/>
      <c r="GUT213" s="14"/>
      <c r="GUU213" s="14"/>
      <c r="GUV213" s="14"/>
      <c r="GUW213" s="14"/>
      <c r="GUX213" s="14"/>
      <c r="GUY213" s="14"/>
      <c r="GUZ213" s="14"/>
      <c r="GVA213" s="14"/>
      <c r="GVB213" s="14"/>
      <c r="GVC213" s="14"/>
      <c r="GVD213" s="14"/>
      <c r="GVE213" s="14"/>
      <c r="GVF213" s="14"/>
      <c r="GVG213" s="14"/>
      <c r="GVH213" s="14"/>
      <c r="GVI213" s="14"/>
      <c r="GVJ213" s="14"/>
      <c r="GVK213" s="14"/>
      <c r="GVL213" s="14"/>
      <c r="GVM213" s="14"/>
      <c r="GVN213" s="14"/>
      <c r="GVO213" s="14"/>
      <c r="GVP213" s="14"/>
      <c r="GVQ213" s="14"/>
      <c r="GVR213" s="14"/>
      <c r="GVS213" s="14"/>
      <c r="GVT213" s="14"/>
      <c r="GVU213" s="14"/>
      <c r="GVV213" s="14"/>
      <c r="GVW213" s="14"/>
      <c r="GVX213" s="14"/>
      <c r="GVY213" s="14"/>
      <c r="GVZ213" s="14"/>
      <c r="GWA213" s="14"/>
      <c r="GWB213" s="14"/>
      <c r="GWC213" s="14"/>
      <c r="GWD213" s="14"/>
      <c r="GWE213" s="14"/>
      <c r="GWF213" s="14"/>
      <c r="GWG213" s="14"/>
      <c r="GWH213" s="14"/>
      <c r="GWI213" s="14"/>
      <c r="GWJ213" s="14"/>
      <c r="GWK213" s="14"/>
      <c r="GWL213" s="14"/>
      <c r="GWM213" s="14"/>
      <c r="GWN213" s="14"/>
      <c r="GWO213" s="14"/>
      <c r="GWP213" s="14"/>
      <c r="GWQ213" s="14"/>
      <c r="GWR213" s="14"/>
      <c r="GWS213" s="14"/>
      <c r="GWT213" s="14"/>
      <c r="GWU213" s="14"/>
      <c r="GWV213" s="14"/>
      <c r="GWW213" s="14"/>
      <c r="GWX213" s="14"/>
      <c r="GWY213" s="14"/>
      <c r="GWZ213" s="14"/>
      <c r="GXA213" s="14"/>
      <c r="GXB213" s="14"/>
      <c r="GXC213" s="14"/>
      <c r="GXD213" s="14"/>
      <c r="GXE213" s="14"/>
      <c r="GXF213" s="14"/>
      <c r="GXG213" s="14"/>
      <c r="GXH213" s="14"/>
      <c r="GXI213" s="14"/>
      <c r="GXJ213" s="14"/>
      <c r="GXK213" s="14"/>
      <c r="GXL213" s="14"/>
      <c r="GXM213" s="14"/>
      <c r="GXN213" s="14"/>
      <c r="GXO213" s="14"/>
      <c r="GXP213" s="14"/>
      <c r="GXQ213" s="14"/>
      <c r="GXR213" s="14"/>
      <c r="GXS213" s="14"/>
      <c r="GXT213" s="14"/>
      <c r="GXU213" s="14"/>
      <c r="GXV213" s="14"/>
      <c r="GXW213" s="14"/>
      <c r="GXX213" s="14"/>
      <c r="GXY213" s="14"/>
      <c r="GXZ213" s="14"/>
      <c r="GYA213" s="14"/>
      <c r="GYB213" s="14"/>
      <c r="GYC213" s="14"/>
      <c r="GYD213" s="14"/>
      <c r="GYE213" s="14"/>
      <c r="GYF213" s="14"/>
      <c r="GYG213" s="14"/>
      <c r="GYH213" s="14"/>
      <c r="GYI213" s="14"/>
      <c r="GYJ213" s="14"/>
      <c r="GYK213" s="14"/>
      <c r="GYL213" s="14"/>
      <c r="GYM213" s="14"/>
      <c r="GYN213" s="14"/>
      <c r="GYO213" s="14"/>
      <c r="GYP213" s="14"/>
      <c r="GYQ213" s="14"/>
      <c r="GYR213" s="14"/>
      <c r="GYS213" s="14"/>
      <c r="GYT213" s="14"/>
      <c r="GYU213" s="14"/>
      <c r="GYV213" s="14"/>
      <c r="GYW213" s="14"/>
      <c r="GYX213" s="14"/>
      <c r="GYY213" s="14"/>
      <c r="GYZ213" s="14"/>
      <c r="GZA213" s="14"/>
      <c r="GZB213" s="14"/>
      <c r="GZC213" s="14"/>
      <c r="GZD213" s="14"/>
      <c r="GZE213" s="14"/>
      <c r="GZF213" s="14"/>
      <c r="GZG213" s="14"/>
      <c r="GZH213" s="14"/>
      <c r="GZI213" s="14"/>
      <c r="GZJ213" s="14"/>
      <c r="GZK213" s="14"/>
      <c r="GZL213" s="14"/>
      <c r="GZM213" s="14"/>
      <c r="GZN213" s="14"/>
      <c r="GZO213" s="14"/>
      <c r="GZP213" s="14"/>
      <c r="GZQ213" s="14"/>
      <c r="GZR213" s="14"/>
      <c r="GZS213" s="14"/>
      <c r="GZT213" s="14"/>
      <c r="GZU213" s="14"/>
      <c r="GZV213" s="14"/>
      <c r="GZW213" s="14"/>
      <c r="GZX213" s="14"/>
      <c r="GZY213" s="14"/>
      <c r="GZZ213" s="14"/>
      <c r="HAA213" s="14"/>
      <c r="HAB213" s="14"/>
      <c r="HAC213" s="14"/>
      <c r="HAD213" s="14"/>
      <c r="HAE213" s="14"/>
      <c r="HAF213" s="14"/>
      <c r="HAG213" s="14"/>
      <c r="HAH213" s="14"/>
      <c r="HAI213" s="14"/>
      <c r="HAJ213" s="14"/>
      <c r="HAK213" s="14"/>
      <c r="HAL213" s="14"/>
      <c r="HAM213" s="14"/>
      <c r="HAN213" s="14"/>
      <c r="HAO213" s="14"/>
      <c r="HAP213" s="14"/>
      <c r="HAQ213" s="14"/>
      <c r="HAR213" s="14"/>
      <c r="HAS213" s="14"/>
      <c r="HAT213" s="14"/>
      <c r="HAU213" s="14"/>
      <c r="HAV213" s="14"/>
      <c r="HAW213" s="14"/>
      <c r="HAX213" s="14"/>
      <c r="HAY213" s="14"/>
      <c r="HAZ213" s="14"/>
      <c r="HBA213" s="14"/>
      <c r="HBB213" s="14"/>
      <c r="HBC213" s="14"/>
      <c r="HBD213" s="14"/>
      <c r="HBE213" s="14"/>
      <c r="HBF213" s="14"/>
      <c r="HBG213" s="14"/>
      <c r="HBH213" s="14"/>
      <c r="HBI213" s="14"/>
      <c r="HBJ213" s="14"/>
      <c r="HBK213" s="14"/>
      <c r="HBL213" s="14"/>
      <c r="HBM213" s="14"/>
      <c r="HBN213" s="14"/>
      <c r="HBO213" s="14"/>
      <c r="HBP213" s="14"/>
      <c r="HBQ213" s="14"/>
      <c r="HBR213" s="14"/>
      <c r="HBS213" s="14"/>
      <c r="HBT213" s="14"/>
      <c r="HBU213" s="14"/>
      <c r="HBV213" s="14"/>
      <c r="HBW213" s="14"/>
      <c r="HBX213" s="14"/>
      <c r="HBY213" s="14"/>
      <c r="HBZ213" s="14"/>
      <c r="HCA213" s="14"/>
      <c r="HCB213" s="14"/>
      <c r="HCC213" s="14"/>
      <c r="HCD213" s="14"/>
      <c r="HCE213" s="14"/>
      <c r="HCF213" s="14"/>
      <c r="HCG213" s="14"/>
      <c r="HCH213" s="14"/>
      <c r="HCI213" s="14"/>
      <c r="HCJ213" s="14"/>
      <c r="HCK213" s="14"/>
      <c r="HCL213" s="14"/>
      <c r="HCM213" s="14"/>
      <c r="HCN213" s="14"/>
      <c r="HCO213" s="14"/>
      <c r="HCP213" s="14"/>
      <c r="HCQ213" s="14"/>
      <c r="HCR213" s="14"/>
      <c r="HCS213" s="14"/>
      <c r="HCT213" s="14"/>
      <c r="HCU213" s="14"/>
      <c r="HCV213" s="14"/>
      <c r="HCW213" s="14"/>
      <c r="HCX213" s="14"/>
      <c r="HCY213" s="14"/>
      <c r="HCZ213" s="14"/>
      <c r="HDA213" s="14"/>
      <c r="HDB213" s="14"/>
      <c r="HDC213" s="14"/>
      <c r="HDD213" s="14"/>
      <c r="HDE213" s="14"/>
      <c r="HDF213" s="14"/>
      <c r="HDG213" s="14"/>
      <c r="HDH213" s="14"/>
      <c r="HDI213" s="14"/>
      <c r="HDJ213" s="14"/>
      <c r="HDK213" s="14"/>
      <c r="HDL213" s="14"/>
      <c r="HDM213" s="14"/>
      <c r="HDN213" s="14"/>
      <c r="HDO213" s="14"/>
      <c r="HDP213" s="14"/>
      <c r="HDQ213" s="14"/>
      <c r="HDR213" s="14"/>
      <c r="HDS213" s="14"/>
      <c r="HDT213" s="14"/>
      <c r="HDU213" s="14"/>
      <c r="HDV213" s="14"/>
      <c r="HDW213" s="14"/>
      <c r="HDX213" s="14"/>
      <c r="HDY213" s="14"/>
      <c r="HDZ213" s="14"/>
      <c r="HEA213" s="14"/>
      <c r="HEB213" s="14"/>
      <c r="HEC213" s="14"/>
      <c r="HED213" s="14"/>
      <c r="HEE213" s="14"/>
      <c r="HEF213" s="14"/>
      <c r="HEG213" s="14"/>
      <c r="HEH213" s="14"/>
      <c r="HEI213" s="14"/>
      <c r="HEJ213" s="14"/>
      <c r="HEK213" s="14"/>
      <c r="HEL213" s="14"/>
      <c r="HEM213" s="14"/>
      <c r="HEN213" s="14"/>
      <c r="HEO213" s="14"/>
      <c r="HEP213" s="14"/>
      <c r="HEQ213" s="14"/>
      <c r="HER213" s="14"/>
      <c r="HES213" s="14"/>
      <c r="HET213" s="14"/>
      <c r="HEU213" s="14"/>
      <c r="HEV213" s="14"/>
      <c r="HEW213" s="14"/>
      <c r="HEX213" s="14"/>
      <c r="HEY213" s="14"/>
      <c r="HEZ213" s="14"/>
      <c r="HFA213" s="14"/>
      <c r="HFB213" s="14"/>
      <c r="HFC213" s="14"/>
      <c r="HFD213" s="14"/>
      <c r="HFE213" s="14"/>
      <c r="HFF213" s="14"/>
      <c r="HFG213" s="14"/>
      <c r="HFH213" s="14"/>
      <c r="HFI213" s="14"/>
      <c r="HFJ213" s="14"/>
      <c r="HFK213" s="14"/>
      <c r="HFL213" s="14"/>
      <c r="HFM213" s="14"/>
      <c r="HFN213" s="14"/>
      <c r="HFO213" s="14"/>
      <c r="HFP213" s="14"/>
      <c r="HFQ213" s="14"/>
      <c r="HFR213" s="14"/>
      <c r="HFS213" s="14"/>
      <c r="HFT213" s="14"/>
      <c r="HFU213" s="14"/>
      <c r="HFV213" s="14"/>
      <c r="HFW213" s="14"/>
      <c r="HFX213" s="14"/>
      <c r="HFY213" s="14"/>
      <c r="HFZ213" s="14"/>
      <c r="HGA213" s="14"/>
      <c r="HGB213" s="14"/>
      <c r="HGC213" s="14"/>
      <c r="HGD213" s="14"/>
      <c r="HGE213" s="14"/>
      <c r="HGF213" s="14"/>
      <c r="HGG213" s="14"/>
      <c r="HGH213" s="14"/>
      <c r="HGI213" s="14"/>
      <c r="HGJ213" s="14"/>
      <c r="HGK213" s="14"/>
      <c r="HGL213" s="14"/>
      <c r="HGM213" s="14"/>
      <c r="HGN213" s="14"/>
      <c r="HGO213" s="14"/>
      <c r="HGP213" s="14"/>
      <c r="HGQ213" s="14"/>
      <c r="HGR213" s="14"/>
      <c r="HGS213" s="14"/>
      <c r="HGT213" s="14"/>
      <c r="HGU213" s="14"/>
      <c r="HGV213" s="14"/>
      <c r="HGW213" s="14"/>
      <c r="HGX213" s="14"/>
      <c r="HGY213" s="14"/>
      <c r="HGZ213" s="14"/>
      <c r="HHA213" s="14"/>
      <c r="HHB213" s="14"/>
      <c r="HHC213" s="14"/>
      <c r="HHD213" s="14"/>
      <c r="HHE213" s="14"/>
      <c r="HHF213" s="14"/>
      <c r="HHG213" s="14"/>
      <c r="HHH213" s="14"/>
      <c r="HHI213" s="14"/>
      <c r="HHJ213" s="14"/>
      <c r="HHK213" s="14"/>
      <c r="HHL213" s="14"/>
      <c r="HHM213" s="14"/>
      <c r="HHN213" s="14"/>
      <c r="HHO213" s="14"/>
      <c r="HHP213" s="14"/>
      <c r="HHQ213" s="14"/>
      <c r="HHR213" s="14"/>
      <c r="HHS213" s="14"/>
      <c r="HHT213" s="14"/>
      <c r="HHU213" s="14"/>
      <c r="HHV213" s="14"/>
      <c r="HHW213" s="14"/>
      <c r="HHX213" s="14"/>
      <c r="HHY213" s="14"/>
      <c r="HHZ213" s="14"/>
      <c r="HIA213" s="14"/>
      <c r="HIB213" s="14"/>
      <c r="HIC213" s="14"/>
      <c r="HID213" s="14"/>
      <c r="HIE213" s="14"/>
      <c r="HIF213" s="14"/>
      <c r="HIG213" s="14"/>
      <c r="HIH213" s="14"/>
      <c r="HII213" s="14"/>
      <c r="HIJ213" s="14"/>
      <c r="HIK213" s="14"/>
      <c r="HIL213" s="14"/>
      <c r="HIM213" s="14"/>
      <c r="HIN213" s="14"/>
      <c r="HIO213" s="14"/>
      <c r="HIP213" s="14"/>
      <c r="HIQ213" s="14"/>
      <c r="HIR213" s="14"/>
      <c r="HIS213" s="14"/>
      <c r="HIT213" s="14"/>
      <c r="HIU213" s="14"/>
      <c r="HIV213" s="14"/>
      <c r="HIW213" s="14"/>
      <c r="HIX213" s="14"/>
      <c r="HIY213" s="14"/>
      <c r="HIZ213" s="14"/>
      <c r="HJA213" s="14"/>
      <c r="HJB213" s="14"/>
      <c r="HJC213" s="14"/>
      <c r="HJD213" s="14"/>
      <c r="HJE213" s="14"/>
      <c r="HJF213" s="14"/>
      <c r="HJG213" s="14"/>
      <c r="HJH213" s="14"/>
      <c r="HJI213" s="14"/>
      <c r="HJJ213" s="14"/>
      <c r="HJK213" s="14"/>
      <c r="HJL213" s="14"/>
      <c r="HJM213" s="14"/>
      <c r="HJN213" s="14"/>
      <c r="HJO213" s="14"/>
      <c r="HJP213" s="14"/>
      <c r="HJQ213" s="14"/>
      <c r="HJR213" s="14"/>
      <c r="HJS213" s="14"/>
      <c r="HJT213" s="14"/>
      <c r="HJU213" s="14"/>
      <c r="HJV213" s="14"/>
      <c r="HJW213" s="14"/>
      <c r="HJX213" s="14"/>
      <c r="HJY213" s="14"/>
      <c r="HJZ213" s="14"/>
      <c r="HKA213" s="14"/>
      <c r="HKB213" s="14"/>
      <c r="HKC213" s="14"/>
      <c r="HKD213" s="14"/>
      <c r="HKE213" s="14"/>
      <c r="HKF213" s="14"/>
      <c r="HKG213" s="14"/>
      <c r="HKH213" s="14"/>
      <c r="HKI213" s="14"/>
      <c r="HKJ213" s="14"/>
      <c r="HKK213" s="14"/>
      <c r="HKL213" s="14"/>
      <c r="HKM213" s="14"/>
      <c r="HKN213" s="14"/>
      <c r="HKO213" s="14"/>
      <c r="HKP213" s="14"/>
      <c r="HKQ213" s="14"/>
      <c r="HKR213" s="14"/>
      <c r="HKS213" s="14"/>
      <c r="HKT213" s="14"/>
      <c r="HKU213" s="14"/>
      <c r="HKV213" s="14"/>
      <c r="HKW213" s="14"/>
      <c r="HKX213" s="14"/>
      <c r="HKY213" s="14"/>
      <c r="HKZ213" s="14"/>
      <c r="HLA213" s="14"/>
      <c r="HLB213" s="14"/>
      <c r="HLC213" s="14"/>
      <c r="HLD213" s="14"/>
      <c r="HLE213" s="14"/>
      <c r="HLF213" s="14"/>
      <c r="HLG213" s="14"/>
      <c r="HLH213" s="14"/>
      <c r="HLI213" s="14"/>
      <c r="HLJ213" s="14"/>
      <c r="HLK213" s="14"/>
      <c r="HLL213" s="14"/>
      <c r="HLM213" s="14"/>
      <c r="HLN213" s="14"/>
      <c r="HLO213" s="14"/>
      <c r="HLP213" s="14"/>
      <c r="HLQ213" s="14"/>
      <c r="HLR213" s="14"/>
      <c r="HLS213" s="14"/>
      <c r="HLT213" s="14"/>
      <c r="HLU213" s="14"/>
      <c r="HLV213" s="14"/>
      <c r="HLW213" s="14"/>
      <c r="HLX213" s="14"/>
      <c r="HLY213" s="14"/>
      <c r="HLZ213" s="14"/>
      <c r="HMA213" s="14"/>
      <c r="HMB213" s="14"/>
      <c r="HMC213" s="14"/>
      <c r="HMD213" s="14"/>
      <c r="HME213" s="14"/>
      <c r="HMF213" s="14"/>
      <c r="HMG213" s="14"/>
      <c r="HMH213" s="14"/>
      <c r="HMI213" s="14"/>
      <c r="HMJ213" s="14"/>
      <c r="HMK213" s="14"/>
      <c r="HML213" s="14"/>
      <c r="HMM213" s="14"/>
      <c r="HMN213" s="14"/>
      <c r="HMO213" s="14"/>
      <c r="HMP213" s="14"/>
      <c r="HMQ213" s="14"/>
      <c r="HMR213" s="14"/>
      <c r="HMS213" s="14"/>
      <c r="HMT213" s="14"/>
      <c r="HMU213" s="14"/>
      <c r="HMV213" s="14"/>
      <c r="HMW213" s="14"/>
      <c r="HMX213" s="14"/>
      <c r="HMY213" s="14"/>
      <c r="HMZ213" s="14"/>
      <c r="HNA213" s="14"/>
      <c r="HNB213" s="14"/>
      <c r="HNC213" s="14"/>
      <c r="HND213" s="14"/>
      <c r="HNE213" s="14"/>
      <c r="HNF213" s="14"/>
      <c r="HNG213" s="14"/>
      <c r="HNH213" s="14"/>
      <c r="HNI213" s="14"/>
      <c r="HNJ213" s="14"/>
      <c r="HNK213" s="14"/>
      <c r="HNL213" s="14"/>
      <c r="HNM213" s="14"/>
      <c r="HNN213" s="14"/>
      <c r="HNO213" s="14"/>
      <c r="HNP213" s="14"/>
      <c r="HNQ213" s="14"/>
      <c r="HNR213" s="14"/>
      <c r="HNS213" s="14"/>
      <c r="HNT213" s="14"/>
      <c r="HNU213" s="14"/>
      <c r="HNV213" s="14"/>
      <c r="HNW213" s="14"/>
      <c r="HNX213" s="14"/>
      <c r="HNY213" s="14"/>
      <c r="HNZ213" s="14"/>
      <c r="HOA213" s="14"/>
      <c r="HOB213" s="14"/>
      <c r="HOC213" s="14"/>
      <c r="HOD213" s="14"/>
      <c r="HOE213" s="14"/>
      <c r="HOF213" s="14"/>
      <c r="HOG213" s="14"/>
      <c r="HOH213" s="14"/>
      <c r="HOI213" s="14"/>
      <c r="HOJ213" s="14"/>
      <c r="HOK213" s="14"/>
      <c r="HOL213" s="14"/>
      <c r="HOM213" s="14"/>
      <c r="HON213" s="14"/>
      <c r="HOO213" s="14"/>
      <c r="HOP213" s="14"/>
      <c r="HOQ213" s="14"/>
      <c r="HOR213" s="14"/>
      <c r="HOS213" s="14"/>
      <c r="HOT213" s="14"/>
      <c r="HOU213" s="14"/>
      <c r="HOV213" s="14"/>
      <c r="HOW213" s="14"/>
      <c r="HOX213" s="14"/>
      <c r="HOY213" s="14"/>
      <c r="HOZ213" s="14"/>
      <c r="HPA213" s="14"/>
      <c r="HPB213" s="14"/>
      <c r="HPC213" s="14"/>
      <c r="HPD213" s="14"/>
      <c r="HPE213" s="14"/>
      <c r="HPF213" s="14"/>
      <c r="HPG213" s="14"/>
      <c r="HPH213" s="14"/>
      <c r="HPI213" s="14"/>
      <c r="HPJ213" s="14"/>
      <c r="HPK213" s="14"/>
      <c r="HPL213" s="14"/>
      <c r="HPM213" s="14"/>
      <c r="HPN213" s="14"/>
      <c r="HPO213" s="14"/>
      <c r="HPP213" s="14"/>
      <c r="HPQ213" s="14"/>
      <c r="HPR213" s="14"/>
      <c r="HPS213" s="14"/>
      <c r="HPT213" s="14"/>
      <c r="HPU213" s="14"/>
      <c r="HPV213" s="14"/>
      <c r="HPW213" s="14"/>
      <c r="HPX213" s="14"/>
      <c r="HPY213" s="14"/>
      <c r="HPZ213" s="14"/>
      <c r="HQA213" s="14"/>
      <c r="HQB213" s="14"/>
      <c r="HQC213" s="14"/>
      <c r="HQD213" s="14"/>
      <c r="HQE213" s="14"/>
      <c r="HQF213" s="14"/>
      <c r="HQG213" s="14"/>
      <c r="HQH213" s="14"/>
      <c r="HQI213" s="14"/>
      <c r="HQJ213" s="14"/>
      <c r="HQK213" s="14"/>
      <c r="HQL213" s="14"/>
      <c r="HQM213" s="14"/>
      <c r="HQN213" s="14"/>
      <c r="HQO213" s="14"/>
      <c r="HQP213" s="14"/>
      <c r="HQQ213" s="14"/>
      <c r="HQR213" s="14"/>
      <c r="HQS213" s="14"/>
      <c r="HQT213" s="14"/>
      <c r="HQU213" s="14"/>
      <c r="HQV213" s="14"/>
      <c r="HQW213" s="14"/>
      <c r="HQX213" s="14"/>
      <c r="HQY213" s="14"/>
      <c r="HQZ213" s="14"/>
      <c r="HRA213" s="14"/>
      <c r="HRB213" s="14"/>
      <c r="HRC213" s="14"/>
      <c r="HRD213" s="14"/>
      <c r="HRE213" s="14"/>
      <c r="HRF213" s="14"/>
      <c r="HRG213" s="14"/>
      <c r="HRH213" s="14"/>
      <c r="HRI213" s="14"/>
      <c r="HRJ213" s="14"/>
      <c r="HRK213" s="14"/>
      <c r="HRL213" s="14"/>
      <c r="HRM213" s="14"/>
      <c r="HRN213" s="14"/>
      <c r="HRO213" s="14"/>
      <c r="HRP213" s="14"/>
      <c r="HRQ213" s="14"/>
      <c r="HRR213" s="14"/>
      <c r="HRS213" s="14"/>
      <c r="HRT213" s="14"/>
      <c r="HRU213" s="14"/>
      <c r="HRV213" s="14"/>
      <c r="HRW213" s="14"/>
      <c r="HRX213" s="14"/>
      <c r="HRY213" s="14"/>
      <c r="HRZ213" s="14"/>
      <c r="HSA213" s="14"/>
      <c r="HSB213" s="14"/>
      <c r="HSC213" s="14"/>
      <c r="HSD213" s="14"/>
      <c r="HSE213" s="14"/>
      <c r="HSF213" s="14"/>
      <c r="HSG213" s="14"/>
      <c r="HSH213" s="14"/>
      <c r="HSI213" s="14"/>
      <c r="HSJ213" s="14"/>
      <c r="HSK213" s="14"/>
      <c r="HSL213" s="14"/>
      <c r="HSM213" s="14"/>
      <c r="HSN213" s="14"/>
      <c r="HSO213" s="14"/>
      <c r="HSP213" s="14"/>
      <c r="HSQ213" s="14"/>
      <c r="HSR213" s="14"/>
      <c r="HSS213" s="14"/>
      <c r="HST213" s="14"/>
      <c r="HSU213" s="14"/>
      <c r="HSV213" s="14"/>
      <c r="HSW213" s="14"/>
      <c r="HSX213" s="14"/>
      <c r="HSY213" s="14"/>
      <c r="HSZ213" s="14"/>
      <c r="HTA213" s="14"/>
      <c r="HTB213" s="14"/>
      <c r="HTC213" s="14"/>
      <c r="HTD213" s="14"/>
      <c r="HTE213" s="14"/>
      <c r="HTF213" s="14"/>
      <c r="HTG213" s="14"/>
      <c r="HTH213" s="14"/>
      <c r="HTI213" s="14"/>
      <c r="HTJ213" s="14"/>
      <c r="HTK213" s="14"/>
      <c r="HTL213" s="14"/>
      <c r="HTM213" s="14"/>
      <c r="HTN213" s="14"/>
      <c r="HTO213" s="14"/>
      <c r="HTP213" s="14"/>
      <c r="HTQ213" s="14"/>
      <c r="HTR213" s="14"/>
      <c r="HTS213" s="14"/>
      <c r="HTT213" s="14"/>
      <c r="HTU213" s="14"/>
      <c r="HTV213" s="14"/>
      <c r="HTW213" s="14"/>
      <c r="HTX213" s="14"/>
      <c r="HTY213" s="14"/>
      <c r="HTZ213" s="14"/>
      <c r="HUA213" s="14"/>
      <c r="HUB213" s="14"/>
      <c r="HUC213" s="14"/>
      <c r="HUD213" s="14"/>
      <c r="HUE213" s="14"/>
      <c r="HUF213" s="14"/>
      <c r="HUG213" s="14"/>
      <c r="HUH213" s="14"/>
      <c r="HUI213" s="14"/>
      <c r="HUJ213" s="14"/>
      <c r="HUK213" s="14"/>
      <c r="HUL213" s="14"/>
      <c r="HUM213" s="14"/>
      <c r="HUN213" s="14"/>
      <c r="HUO213" s="14"/>
      <c r="HUP213" s="14"/>
      <c r="HUQ213" s="14"/>
      <c r="HUR213" s="14"/>
      <c r="HUS213" s="14"/>
      <c r="HUT213" s="14"/>
      <c r="HUU213" s="14"/>
      <c r="HUV213" s="14"/>
      <c r="HUW213" s="14"/>
      <c r="HUX213" s="14"/>
      <c r="HUY213" s="14"/>
      <c r="HUZ213" s="14"/>
      <c r="HVA213" s="14"/>
      <c r="HVB213" s="14"/>
      <c r="HVC213" s="14"/>
      <c r="HVD213" s="14"/>
      <c r="HVE213" s="14"/>
      <c r="HVF213" s="14"/>
      <c r="HVG213" s="14"/>
      <c r="HVH213" s="14"/>
      <c r="HVI213" s="14"/>
      <c r="HVJ213" s="14"/>
      <c r="HVK213" s="14"/>
      <c r="HVL213" s="14"/>
      <c r="HVM213" s="14"/>
      <c r="HVN213" s="14"/>
      <c r="HVO213" s="14"/>
      <c r="HVP213" s="14"/>
      <c r="HVQ213" s="14"/>
      <c r="HVR213" s="14"/>
      <c r="HVS213" s="14"/>
      <c r="HVT213" s="14"/>
      <c r="HVU213" s="14"/>
      <c r="HVV213" s="14"/>
      <c r="HVW213" s="14"/>
      <c r="HVX213" s="14"/>
      <c r="HVY213" s="14"/>
      <c r="HVZ213" s="14"/>
      <c r="HWA213" s="14"/>
      <c r="HWB213" s="14"/>
      <c r="HWC213" s="14"/>
      <c r="HWD213" s="14"/>
      <c r="HWE213" s="14"/>
      <c r="HWF213" s="14"/>
      <c r="HWG213" s="14"/>
      <c r="HWH213" s="14"/>
      <c r="HWI213" s="14"/>
      <c r="HWJ213" s="14"/>
      <c r="HWK213" s="14"/>
      <c r="HWL213" s="14"/>
      <c r="HWM213" s="14"/>
      <c r="HWN213" s="14"/>
      <c r="HWO213" s="14"/>
      <c r="HWP213" s="14"/>
      <c r="HWQ213" s="14"/>
      <c r="HWR213" s="14"/>
      <c r="HWS213" s="14"/>
      <c r="HWT213" s="14"/>
      <c r="HWU213" s="14"/>
      <c r="HWV213" s="14"/>
      <c r="HWW213" s="14"/>
      <c r="HWX213" s="14"/>
      <c r="HWY213" s="14"/>
      <c r="HWZ213" s="14"/>
      <c r="HXA213" s="14"/>
      <c r="HXB213" s="14"/>
      <c r="HXC213" s="14"/>
      <c r="HXD213" s="14"/>
      <c r="HXE213" s="14"/>
      <c r="HXF213" s="14"/>
      <c r="HXG213" s="14"/>
      <c r="HXH213" s="14"/>
      <c r="HXI213" s="14"/>
      <c r="HXJ213" s="14"/>
      <c r="HXK213" s="14"/>
      <c r="HXL213" s="14"/>
      <c r="HXM213" s="14"/>
      <c r="HXN213" s="14"/>
      <c r="HXO213" s="14"/>
      <c r="HXP213" s="14"/>
      <c r="HXQ213" s="14"/>
      <c r="HXR213" s="14"/>
      <c r="HXS213" s="14"/>
      <c r="HXT213" s="14"/>
      <c r="HXU213" s="14"/>
      <c r="HXV213" s="14"/>
      <c r="HXW213" s="14"/>
      <c r="HXX213" s="14"/>
      <c r="HXY213" s="14"/>
      <c r="HXZ213" s="14"/>
      <c r="HYA213" s="14"/>
      <c r="HYB213" s="14"/>
      <c r="HYC213" s="14"/>
      <c r="HYD213" s="14"/>
      <c r="HYE213" s="14"/>
      <c r="HYF213" s="14"/>
      <c r="HYG213" s="14"/>
      <c r="HYH213" s="14"/>
      <c r="HYI213" s="14"/>
      <c r="HYJ213" s="14"/>
      <c r="HYK213" s="14"/>
      <c r="HYL213" s="14"/>
      <c r="HYM213" s="14"/>
      <c r="HYN213" s="14"/>
      <c r="HYO213" s="14"/>
      <c r="HYP213" s="14"/>
      <c r="HYQ213" s="14"/>
      <c r="HYR213" s="14"/>
      <c r="HYS213" s="14"/>
      <c r="HYT213" s="14"/>
      <c r="HYU213" s="14"/>
      <c r="HYV213" s="14"/>
      <c r="HYW213" s="14"/>
      <c r="HYX213" s="14"/>
      <c r="HYY213" s="14"/>
      <c r="HYZ213" s="14"/>
      <c r="HZA213" s="14"/>
      <c r="HZB213" s="14"/>
      <c r="HZC213" s="14"/>
      <c r="HZD213" s="14"/>
      <c r="HZE213" s="14"/>
      <c r="HZF213" s="14"/>
      <c r="HZG213" s="14"/>
      <c r="HZH213" s="14"/>
      <c r="HZI213" s="14"/>
      <c r="HZJ213" s="14"/>
      <c r="HZK213" s="14"/>
      <c r="HZL213" s="14"/>
      <c r="HZM213" s="14"/>
      <c r="HZN213" s="14"/>
      <c r="HZO213" s="14"/>
      <c r="HZP213" s="14"/>
      <c r="HZQ213" s="14"/>
      <c r="HZR213" s="14"/>
      <c r="HZS213" s="14"/>
      <c r="HZT213" s="14"/>
      <c r="HZU213" s="14"/>
      <c r="HZV213" s="14"/>
      <c r="HZW213" s="14"/>
      <c r="HZX213" s="14"/>
      <c r="HZY213" s="14"/>
      <c r="HZZ213" s="14"/>
      <c r="IAA213" s="14"/>
      <c r="IAB213" s="14"/>
      <c r="IAC213" s="14"/>
      <c r="IAD213" s="14"/>
      <c r="IAE213" s="14"/>
      <c r="IAF213" s="14"/>
      <c r="IAG213" s="14"/>
      <c r="IAH213" s="14"/>
      <c r="IAI213" s="14"/>
      <c r="IAJ213" s="14"/>
      <c r="IAK213" s="14"/>
      <c r="IAL213" s="14"/>
      <c r="IAM213" s="14"/>
      <c r="IAN213" s="14"/>
      <c r="IAO213" s="14"/>
      <c r="IAP213" s="14"/>
      <c r="IAQ213" s="14"/>
      <c r="IAR213" s="14"/>
      <c r="IAS213" s="14"/>
      <c r="IAT213" s="14"/>
      <c r="IAU213" s="14"/>
      <c r="IAV213" s="14"/>
      <c r="IAW213" s="14"/>
      <c r="IAX213" s="14"/>
      <c r="IAY213" s="14"/>
      <c r="IAZ213" s="14"/>
      <c r="IBA213" s="14"/>
      <c r="IBB213" s="14"/>
      <c r="IBC213" s="14"/>
      <c r="IBD213" s="14"/>
      <c r="IBE213" s="14"/>
      <c r="IBF213" s="14"/>
      <c r="IBG213" s="14"/>
      <c r="IBH213" s="14"/>
      <c r="IBI213" s="14"/>
      <c r="IBJ213" s="14"/>
      <c r="IBK213" s="14"/>
      <c r="IBL213" s="14"/>
      <c r="IBM213" s="14"/>
      <c r="IBN213" s="14"/>
      <c r="IBO213" s="14"/>
      <c r="IBP213" s="14"/>
      <c r="IBQ213" s="14"/>
      <c r="IBR213" s="14"/>
      <c r="IBS213" s="14"/>
      <c r="IBT213" s="14"/>
      <c r="IBU213" s="14"/>
      <c r="IBV213" s="14"/>
      <c r="IBW213" s="14"/>
      <c r="IBX213" s="14"/>
      <c r="IBY213" s="14"/>
      <c r="IBZ213" s="14"/>
      <c r="ICA213" s="14"/>
      <c r="ICB213" s="14"/>
      <c r="ICC213" s="14"/>
      <c r="ICD213" s="14"/>
      <c r="ICE213" s="14"/>
      <c r="ICF213" s="14"/>
      <c r="ICG213" s="14"/>
      <c r="ICH213" s="14"/>
      <c r="ICI213" s="14"/>
      <c r="ICJ213" s="14"/>
      <c r="ICK213" s="14"/>
      <c r="ICL213" s="14"/>
      <c r="ICM213" s="14"/>
      <c r="ICN213" s="14"/>
      <c r="ICO213" s="14"/>
      <c r="ICP213" s="14"/>
      <c r="ICQ213" s="14"/>
      <c r="ICR213" s="14"/>
      <c r="ICS213" s="14"/>
      <c r="ICT213" s="14"/>
      <c r="ICU213" s="14"/>
      <c r="ICV213" s="14"/>
      <c r="ICW213" s="14"/>
      <c r="ICX213" s="14"/>
      <c r="ICY213" s="14"/>
      <c r="ICZ213" s="14"/>
      <c r="IDA213" s="14"/>
      <c r="IDB213" s="14"/>
      <c r="IDC213" s="14"/>
      <c r="IDD213" s="14"/>
      <c r="IDE213" s="14"/>
      <c r="IDF213" s="14"/>
      <c r="IDG213" s="14"/>
      <c r="IDH213" s="14"/>
      <c r="IDI213" s="14"/>
      <c r="IDJ213" s="14"/>
      <c r="IDK213" s="14"/>
      <c r="IDL213" s="14"/>
      <c r="IDM213" s="14"/>
      <c r="IDN213" s="14"/>
      <c r="IDO213" s="14"/>
      <c r="IDP213" s="14"/>
      <c r="IDQ213" s="14"/>
      <c r="IDR213" s="14"/>
      <c r="IDS213" s="14"/>
      <c r="IDT213" s="14"/>
      <c r="IDU213" s="14"/>
      <c r="IDV213" s="14"/>
      <c r="IDW213" s="14"/>
      <c r="IDX213" s="14"/>
      <c r="IDY213" s="14"/>
      <c r="IDZ213" s="14"/>
      <c r="IEA213" s="14"/>
      <c r="IEB213" s="14"/>
      <c r="IEC213" s="14"/>
      <c r="IED213" s="14"/>
      <c r="IEE213" s="14"/>
      <c r="IEF213" s="14"/>
      <c r="IEG213" s="14"/>
      <c r="IEH213" s="14"/>
      <c r="IEI213" s="14"/>
      <c r="IEJ213" s="14"/>
      <c r="IEK213" s="14"/>
      <c r="IEL213" s="14"/>
      <c r="IEM213" s="14"/>
      <c r="IEN213" s="14"/>
      <c r="IEO213" s="14"/>
      <c r="IEP213" s="14"/>
      <c r="IEQ213" s="14"/>
      <c r="IER213" s="14"/>
      <c r="IES213" s="14"/>
      <c r="IET213" s="14"/>
      <c r="IEU213" s="14"/>
      <c r="IEV213" s="14"/>
      <c r="IEW213" s="14"/>
      <c r="IEX213" s="14"/>
      <c r="IEY213" s="14"/>
      <c r="IEZ213" s="14"/>
      <c r="IFA213" s="14"/>
      <c r="IFB213" s="14"/>
      <c r="IFC213" s="14"/>
      <c r="IFD213" s="14"/>
      <c r="IFE213" s="14"/>
      <c r="IFF213" s="14"/>
      <c r="IFG213" s="14"/>
      <c r="IFH213" s="14"/>
      <c r="IFI213" s="14"/>
      <c r="IFJ213" s="14"/>
      <c r="IFK213" s="14"/>
      <c r="IFL213" s="14"/>
      <c r="IFM213" s="14"/>
      <c r="IFN213" s="14"/>
      <c r="IFO213" s="14"/>
      <c r="IFP213" s="14"/>
      <c r="IFQ213" s="14"/>
      <c r="IFR213" s="14"/>
      <c r="IFS213" s="14"/>
      <c r="IFT213" s="14"/>
      <c r="IFU213" s="14"/>
      <c r="IFV213" s="14"/>
      <c r="IFW213" s="14"/>
      <c r="IFX213" s="14"/>
      <c r="IFY213" s="14"/>
      <c r="IFZ213" s="14"/>
      <c r="IGA213" s="14"/>
      <c r="IGB213" s="14"/>
      <c r="IGC213" s="14"/>
      <c r="IGD213" s="14"/>
      <c r="IGE213" s="14"/>
      <c r="IGF213" s="14"/>
      <c r="IGG213" s="14"/>
      <c r="IGH213" s="14"/>
      <c r="IGI213" s="14"/>
      <c r="IGJ213" s="14"/>
      <c r="IGK213" s="14"/>
      <c r="IGL213" s="14"/>
      <c r="IGM213" s="14"/>
      <c r="IGN213" s="14"/>
      <c r="IGO213" s="14"/>
      <c r="IGP213" s="14"/>
      <c r="IGQ213" s="14"/>
      <c r="IGR213" s="14"/>
      <c r="IGS213" s="14"/>
      <c r="IGT213" s="14"/>
      <c r="IGU213" s="14"/>
      <c r="IGV213" s="14"/>
      <c r="IGW213" s="14"/>
      <c r="IGX213" s="14"/>
      <c r="IGY213" s="14"/>
      <c r="IGZ213" s="14"/>
      <c r="IHA213" s="14"/>
      <c r="IHB213" s="14"/>
      <c r="IHC213" s="14"/>
      <c r="IHD213" s="14"/>
      <c r="IHE213" s="14"/>
      <c r="IHF213" s="14"/>
      <c r="IHG213" s="14"/>
      <c r="IHH213" s="14"/>
      <c r="IHI213" s="14"/>
      <c r="IHJ213" s="14"/>
      <c r="IHK213" s="14"/>
      <c r="IHL213" s="14"/>
      <c r="IHM213" s="14"/>
      <c r="IHN213" s="14"/>
      <c r="IHO213" s="14"/>
      <c r="IHP213" s="14"/>
      <c r="IHQ213" s="14"/>
      <c r="IHR213" s="14"/>
      <c r="IHS213" s="14"/>
      <c r="IHT213" s="14"/>
      <c r="IHU213" s="14"/>
      <c r="IHV213" s="14"/>
      <c r="IHW213" s="14"/>
      <c r="IHX213" s="14"/>
      <c r="IHY213" s="14"/>
      <c r="IHZ213" s="14"/>
      <c r="IIA213" s="14"/>
      <c r="IIB213" s="14"/>
      <c r="IIC213" s="14"/>
      <c r="IID213" s="14"/>
      <c r="IIE213" s="14"/>
      <c r="IIF213" s="14"/>
      <c r="IIG213" s="14"/>
      <c r="IIH213" s="14"/>
      <c r="III213" s="14"/>
      <c r="IIJ213" s="14"/>
      <c r="IIK213" s="14"/>
      <c r="IIL213" s="14"/>
      <c r="IIM213" s="14"/>
      <c r="IIN213" s="14"/>
      <c r="IIO213" s="14"/>
      <c r="IIP213" s="14"/>
      <c r="IIQ213" s="14"/>
      <c r="IIR213" s="14"/>
      <c r="IIS213" s="14"/>
      <c r="IIT213" s="14"/>
      <c r="IIU213" s="14"/>
      <c r="IIV213" s="14"/>
      <c r="IIW213" s="14"/>
      <c r="IIX213" s="14"/>
      <c r="IIY213" s="14"/>
      <c r="IIZ213" s="14"/>
      <c r="IJA213" s="14"/>
      <c r="IJB213" s="14"/>
      <c r="IJC213" s="14"/>
      <c r="IJD213" s="14"/>
      <c r="IJE213" s="14"/>
      <c r="IJF213" s="14"/>
      <c r="IJG213" s="14"/>
      <c r="IJH213" s="14"/>
      <c r="IJI213" s="14"/>
      <c r="IJJ213" s="14"/>
      <c r="IJK213" s="14"/>
      <c r="IJL213" s="14"/>
      <c r="IJM213" s="14"/>
      <c r="IJN213" s="14"/>
      <c r="IJO213" s="14"/>
      <c r="IJP213" s="14"/>
      <c r="IJQ213" s="14"/>
      <c r="IJR213" s="14"/>
      <c r="IJS213" s="14"/>
      <c r="IJT213" s="14"/>
      <c r="IJU213" s="14"/>
      <c r="IJV213" s="14"/>
      <c r="IJW213" s="14"/>
      <c r="IJX213" s="14"/>
      <c r="IJY213" s="14"/>
      <c r="IJZ213" s="14"/>
      <c r="IKA213" s="14"/>
      <c r="IKB213" s="14"/>
      <c r="IKC213" s="14"/>
      <c r="IKD213" s="14"/>
      <c r="IKE213" s="14"/>
      <c r="IKF213" s="14"/>
      <c r="IKG213" s="14"/>
      <c r="IKH213" s="14"/>
      <c r="IKI213" s="14"/>
      <c r="IKJ213" s="14"/>
      <c r="IKK213" s="14"/>
      <c r="IKL213" s="14"/>
      <c r="IKM213" s="14"/>
      <c r="IKN213" s="14"/>
      <c r="IKO213" s="14"/>
      <c r="IKP213" s="14"/>
      <c r="IKQ213" s="14"/>
      <c r="IKR213" s="14"/>
      <c r="IKS213" s="14"/>
      <c r="IKT213" s="14"/>
      <c r="IKU213" s="14"/>
      <c r="IKV213" s="14"/>
      <c r="IKW213" s="14"/>
      <c r="IKX213" s="14"/>
      <c r="IKY213" s="14"/>
      <c r="IKZ213" s="14"/>
      <c r="ILA213" s="14"/>
      <c r="ILB213" s="14"/>
      <c r="ILC213" s="14"/>
      <c r="ILD213" s="14"/>
      <c r="ILE213" s="14"/>
      <c r="ILF213" s="14"/>
      <c r="ILG213" s="14"/>
      <c r="ILH213" s="14"/>
      <c r="ILI213" s="14"/>
      <c r="ILJ213" s="14"/>
      <c r="ILK213" s="14"/>
      <c r="ILL213" s="14"/>
      <c r="ILM213" s="14"/>
      <c r="ILN213" s="14"/>
      <c r="ILO213" s="14"/>
      <c r="ILP213" s="14"/>
      <c r="ILQ213" s="14"/>
      <c r="ILR213" s="14"/>
      <c r="ILS213" s="14"/>
      <c r="ILT213" s="14"/>
      <c r="ILU213" s="14"/>
      <c r="ILV213" s="14"/>
      <c r="ILW213" s="14"/>
      <c r="ILX213" s="14"/>
      <c r="ILY213" s="14"/>
      <c r="ILZ213" s="14"/>
      <c r="IMA213" s="14"/>
      <c r="IMB213" s="14"/>
      <c r="IMC213" s="14"/>
      <c r="IMD213" s="14"/>
      <c r="IME213" s="14"/>
      <c r="IMF213" s="14"/>
      <c r="IMG213" s="14"/>
      <c r="IMH213" s="14"/>
      <c r="IMI213" s="14"/>
      <c r="IMJ213" s="14"/>
      <c r="IMK213" s="14"/>
      <c r="IML213" s="14"/>
      <c r="IMM213" s="14"/>
      <c r="IMN213" s="14"/>
      <c r="IMO213" s="14"/>
      <c r="IMP213" s="14"/>
      <c r="IMQ213" s="14"/>
      <c r="IMR213" s="14"/>
      <c r="IMS213" s="14"/>
      <c r="IMT213" s="14"/>
      <c r="IMU213" s="14"/>
      <c r="IMV213" s="14"/>
      <c r="IMW213" s="14"/>
      <c r="IMX213" s="14"/>
      <c r="IMY213" s="14"/>
      <c r="IMZ213" s="14"/>
      <c r="INA213" s="14"/>
      <c r="INB213" s="14"/>
      <c r="INC213" s="14"/>
      <c r="IND213" s="14"/>
      <c r="INE213" s="14"/>
      <c r="INF213" s="14"/>
      <c r="ING213" s="14"/>
      <c r="INH213" s="14"/>
      <c r="INI213" s="14"/>
      <c r="INJ213" s="14"/>
      <c r="INK213" s="14"/>
      <c r="INL213" s="14"/>
      <c r="INM213" s="14"/>
      <c r="INN213" s="14"/>
      <c r="INO213" s="14"/>
      <c r="INP213" s="14"/>
      <c r="INQ213" s="14"/>
      <c r="INR213" s="14"/>
      <c r="INS213" s="14"/>
      <c r="INT213" s="14"/>
      <c r="INU213" s="14"/>
      <c r="INV213" s="14"/>
      <c r="INW213" s="14"/>
      <c r="INX213" s="14"/>
      <c r="INY213" s="14"/>
      <c r="INZ213" s="14"/>
      <c r="IOA213" s="14"/>
      <c r="IOB213" s="14"/>
      <c r="IOC213" s="14"/>
      <c r="IOD213" s="14"/>
      <c r="IOE213" s="14"/>
      <c r="IOF213" s="14"/>
      <c r="IOG213" s="14"/>
      <c r="IOH213" s="14"/>
      <c r="IOI213" s="14"/>
      <c r="IOJ213" s="14"/>
      <c r="IOK213" s="14"/>
      <c r="IOL213" s="14"/>
      <c r="IOM213" s="14"/>
      <c r="ION213" s="14"/>
      <c r="IOO213" s="14"/>
      <c r="IOP213" s="14"/>
      <c r="IOQ213" s="14"/>
      <c r="IOR213" s="14"/>
      <c r="IOS213" s="14"/>
      <c r="IOT213" s="14"/>
      <c r="IOU213" s="14"/>
      <c r="IOV213" s="14"/>
      <c r="IOW213" s="14"/>
      <c r="IOX213" s="14"/>
      <c r="IOY213" s="14"/>
      <c r="IOZ213" s="14"/>
      <c r="IPA213" s="14"/>
      <c r="IPB213" s="14"/>
      <c r="IPC213" s="14"/>
      <c r="IPD213" s="14"/>
      <c r="IPE213" s="14"/>
      <c r="IPF213" s="14"/>
      <c r="IPG213" s="14"/>
      <c r="IPH213" s="14"/>
      <c r="IPI213" s="14"/>
      <c r="IPJ213" s="14"/>
      <c r="IPK213" s="14"/>
      <c r="IPL213" s="14"/>
      <c r="IPM213" s="14"/>
      <c r="IPN213" s="14"/>
      <c r="IPO213" s="14"/>
      <c r="IPP213" s="14"/>
      <c r="IPQ213" s="14"/>
      <c r="IPR213" s="14"/>
      <c r="IPS213" s="14"/>
      <c r="IPT213" s="14"/>
      <c r="IPU213" s="14"/>
      <c r="IPV213" s="14"/>
      <c r="IPW213" s="14"/>
      <c r="IPX213" s="14"/>
      <c r="IPY213" s="14"/>
      <c r="IPZ213" s="14"/>
      <c r="IQA213" s="14"/>
      <c r="IQB213" s="14"/>
      <c r="IQC213" s="14"/>
      <c r="IQD213" s="14"/>
      <c r="IQE213" s="14"/>
      <c r="IQF213" s="14"/>
      <c r="IQG213" s="14"/>
      <c r="IQH213" s="14"/>
      <c r="IQI213" s="14"/>
      <c r="IQJ213" s="14"/>
      <c r="IQK213" s="14"/>
      <c r="IQL213" s="14"/>
      <c r="IQM213" s="14"/>
      <c r="IQN213" s="14"/>
      <c r="IQO213" s="14"/>
      <c r="IQP213" s="14"/>
      <c r="IQQ213" s="14"/>
      <c r="IQR213" s="14"/>
      <c r="IQS213" s="14"/>
      <c r="IQT213" s="14"/>
      <c r="IQU213" s="14"/>
      <c r="IQV213" s="14"/>
      <c r="IQW213" s="14"/>
      <c r="IQX213" s="14"/>
      <c r="IQY213" s="14"/>
      <c r="IQZ213" s="14"/>
      <c r="IRA213" s="14"/>
      <c r="IRB213" s="14"/>
      <c r="IRC213" s="14"/>
      <c r="IRD213" s="14"/>
      <c r="IRE213" s="14"/>
      <c r="IRF213" s="14"/>
      <c r="IRG213" s="14"/>
      <c r="IRH213" s="14"/>
      <c r="IRI213" s="14"/>
      <c r="IRJ213" s="14"/>
      <c r="IRK213" s="14"/>
      <c r="IRL213" s="14"/>
      <c r="IRM213" s="14"/>
      <c r="IRN213" s="14"/>
      <c r="IRO213" s="14"/>
      <c r="IRP213" s="14"/>
      <c r="IRQ213" s="14"/>
      <c r="IRR213" s="14"/>
      <c r="IRS213" s="14"/>
      <c r="IRT213" s="14"/>
      <c r="IRU213" s="14"/>
      <c r="IRV213" s="14"/>
      <c r="IRW213" s="14"/>
      <c r="IRX213" s="14"/>
      <c r="IRY213" s="14"/>
      <c r="IRZ213" s="14"/>
      <c r="ISA213" s="14"/>
      <c r="ISB213" s="14"/>
      <c r="ISC213" s="14"/>
      <c r="ISD213" s="14"/>
      <c r="ISE213" s="14"/>
      <c r="ISF213" s="14"/>
      <c r="ISG213" s="14"/>
      <c r="ISH213" s="14"/>
      <c r="ISI213" s="14"/>
      <c r="ISJ213" s="14"/>
      <c r="ISK213" s="14"/>
      <c r="ISL213" s="14"/>
      <c r="ISM213" s="14"/>
      <c r="ISN213" s="14"/>
      <c r="ISO213" s="14"/>
      <c r="ISP213" s="14"/>
      <c r="ISQ213" s="14"/>
      <c r="ISR213" s="14"/>
      <c r="ISS213" s="14"/>
      <c r="IST213" s="14"/>
      <c r="ISU213" s="14"/>
      <c r="ISV213" s="14"/>
      <c r="ISW213" s="14"/>
      <c r="ISX213" s="14"/>
      <c r="ISY213" s="14"/>
      <c r="ISZ213" s="14"/>
      <c r="ITA213" s="14"/>
      <c r="ITB213" s="14"/>
      <c r="ITC213" s="14"/>
      <c r="ITD213" s="14"/>
      <c r="ITE213" s="14"/>
      <c r="ITF213" s="14"/>
      <c r="ITG213" s="14"/>
      <c r="ITH213" s="14"/>
      <c r="ITI213" s="14"/>
      <c r="ITJ213" s="14"/>
      <c r="ITK213" s="14"/>
      <c r="ITL213" s="14"/>
      <c r="ITM213" s="14"/>
      <c r="ITN213" s="14"/>
      <c r="ITO213" s="14"/>
      <c r="ITP213" s="14"/>
      <c r="ITQ213" s="14"/>
      <c r="ITR213" s="14"/>
      <c r="ITS213" s="14"/>
      <c r="ITT213" s="14"/>
      <c r="ITU213" s="14"/>
      <c r="ITV213" s="14"/>
      <c r="ITW213" s="14"/>
      <c r="ITX213" s="14"/>
      <c r="ITY213" s="14"/>
      <c r="ITZ213" s="14"/>
      <c r="IUA213" s="14"/>
      <c r="IUB213" s="14"/>
      <c r="IUC213" s="14"/>
      <c r="IUD213" s="14"/>
      <c r="IUE213" s="14"/>
      <c r="IUF213" s="14"/>
      <c r="IUG213" s="14"/>
      <c r="IUH213" s="14"/>
      <c r="IUI213" s="14"/>
      <c r="IUJ213" s="14"/>
      <c r="IUK213" s="14"/>
      <c r="IUL213" s="14"/>
      <c r="IUM213" s="14"/>
      <c r="IUN213" s="14"/>
      <c r="IUO213" s="14"/>
      <c r="IUP213" s="14"/>
      <c r="IUQ213" s="14"/>
      <c r="IUR213" s="14"/>
      <c r="IUS213" s="14"/>
      <c r="IUT213" s="14"/>
      <c r="IUU213" s="14"/>
      <c r="IUV213" s="14"/>
      <c r="IUW213" s="14"/>
      <c r="IUX213" s="14"/>
      <c r="IUY213" s="14"/>
      <c r="IUZ213" s="14"/>
      <c r="IVA213" s="14"/>
      <c r="IVB213" s="14"/>
      <c r="IVC213" s="14"/>
      <c r="IVD213" s="14"/>
      <c r="IVE213" s="14"/>
      <c r="IVF213" s="14"/>
      <c r="IVG213" s="14"/>
      <c r="IVH213" s="14"/>
      <c r="IVI213" s="14"/>
      <c r="IVJ213" s="14"/>
      <c r="IVK213" s="14"/>
      <c r="IVL213" s="14"/>
      <c r="IVM213" s="14"/>
      <c r="IVN213" s="14"/>
      <c r="IVO213" s="14"/>
      <c r="IVP213" s="14"/>
      <c r="IVQ213" s="14"/>
      <c r="IVR213" s="14"/>
      <c r="IVS213" s="14"/>
      <c r="IVT213" s="14"/>
      <c r="IVU213" s="14"/>
      <c r="IVV213" s="14"/>
      <c r="IVW213" s="14"/>
      <c r="IVX213" s="14"/>
      <c r="IVY213" s="14"/>
      <c r="IVZ213" s="14"/>
      <c r="IWA213" s="14"/>
      <c r="IWB213" s="14"/>
      <c r="IWC213" s="14"/>
      <c r="IWD213" s="14"/>
      <c r="IWE213" s="14"/>
      <c r="IWF213" s="14"/>
      <c r="IWG213" s="14"/>
      <c r="IWH213" s="14"/>
      <c r="IWI213" s="14"/>
      <c r="IWJ213" s="14"/>
      <c r="IWK213" s="14"/>
      <c r="IWL213" s="14"/>
      <c r="IWM213" s="14"/>
      <c r="IWN213" s="14"/>
      <c r="IWO213" s="14"/>
      <c r="IWP213" s="14"/>
      <c r="IWQ213" s="14"/>
      <c r="IWR213" s="14"/>
      <c r="IWS213" s="14"/>
      <c r="IWT213" s="14"/>
      <c r="IWU213" s="14"/>
      <c r="IWV213" s="14"/>
      <c r="IWW213" s="14"/>
      <c r="IWX213" s="14"/>
      <c r="IWY213" s="14"/>
      <c r="IWZ213" s="14"/>
      <c r="IXA213" s="14"/>
      <c r="IXB213" s="14"/>
      <c r="IXC213" s="14"/>
      <c r="IXD213" s="14"/>
      <c r="IXE213" s="14"/>
      <c r="IXF213" s="14"/>
      <c r="IXG213" s="14"/>
      <c r="IXH213" s="14"/>
      <c r="IXI213" s="14"/>
      <c r="IXJ213" s="14"/>
      <c r="IXK213" s="14"/>
      <c r="IXL213" s="14"/>
      <c r="IXM213" s="14"/>
      <c r="IXN213" s="14"/>
      <c r="IXO213" s="14"/>
      <c r="IXP213" s="14"/>
      <c r="IXQ213" s="14"/>
      <c r="IXR213" s="14"/>
      <c r="IXS213" s="14"/>
      <c r="IXT213" s="14"/>
      <c r="IXU213" s="14"/>
      <c r="IXV213" s="14"/>
      <c r="IXW213" s="14"/>
      <c r="IXX213" s="14"/>
      <c r="IXY213" s="14"/>
      <c r="IXZ213" s="14"/>
      <c r="IYA213" s="14"/>
      <c r="IYB213" s="14"/>
      <c r="IYC213" s="14"/>
      <c r="IYD213" s="14"/>
      <c r="IYE213" s="14"/>
      <c r="IYF213" s="14"/>
      <c r="IYG213" s="14"/>
      <c r="IYH213" s="14"/>
      <c r="IYI213" s="14"/>
      <c r="IYJ213" s="14"/>
      <c r="IYK213" s="14"/>
      <c r="IYL213" s="14"/>
      <c r="IYM213" s="14"/>
      <c r="IYN213" s="14"/>
      <c r="IYO213" s="14"/>
      <c r="IYP213" s="14"/>
      <c r="IYQ213" s="14"/>
      <c r="IYR213" s="14"/>
      <c r="IYS213" s="14"/>
      <c r="IYT213" s="14"/>
      <c r="IYU213" s="14"/>
      <c r="IYV213" s="14"/>
      <c r="IYW213" s="14"/>
      <c r="IYX213" s="14"/>
      <c r="IYY213" s="14"/>
      <c r="IYZ213" s="14"/>
      <c r="IZA213" s="14"/>
      <c r="IZB213" s="14"/>
      <c r="IZC213" s="14"/>
      <c r="IZD213" s="14"/>
      <c r="IZE213" s="14"/>
      <c r="IZF213" s="14"/>
      <c r="IZG213" s="14"/>
      <c r="IZH213" s="14"/>
      <c r="IZI213" s="14"/>
      <c r="IZJ213" s="14"/>
      <c r="IZK213" s="14"/>
      <c r="IZL213" s="14"/>
      <c r="IZM213" s="14"/>
      <c r="IZN213" s="14"/>
      <c r="IZO213" s="14"/>
      <c r="IZP213" s="14"/>
      <c r="IZQ213" s="14"/>
      <c r="IZR213" s="14"/>
      <c r="IZS213" s="14"/>
      <c r="IZT213" s="14"/>
      <c r="IZU213" s="14"/>
      <c r="IZV213" s="14"/>
      <c r="IZW213" s="14"/>
      <c r="IZX213" s="14"/>
      <c r="IZY213" s="14"/>
      <c r="IZZ213" s="14"/>
      <c r="JAA213" s="14"/>
      <c r="JAB213" s="14"/>
      <c r="JAC213" s="14"/>
      <c r="JAD213" s="14"/>
      <c r="JAE213" s="14"/>
      <c r="JAF213" s="14"/>
      <c r="JAG213" s="14"/>
      <c r="JAH213" s="14"/>
      <c r="JAI213" s="14"/>
      <c r="JAJ213" s="14"/>
      <c r="JAK213" s="14"/>
      <c r="JAL213" s="14"/>
      <c r="JAM213" s="14"/>
      <c r="JAN213" s="14"/>
      <c r="JAO213" s="14"/>
      <c r="JAP213" s="14"/>
      <c r="JAQ213" s="14"/>
      <c r="JAR213" s="14"/>
      <c r="JAS213" s="14"/>
      <c r="JAT213" s="14"/>
      <c r="JAU213" s="14"/>
      <c r="JAV213" s="14"/>
      <c r="JAW213" s="14"/>
      <c r="JAX213" s="14"/>
      <c r="JAY213" s="14"/>
      <c r="JAZ213" s="14"/>
      <c r="JBA213" s="14"/>
      <c r="JBB213" s="14"/>
      <c r="JBC213" s="14"/>
      <c r="JBD213" s="14"/>
      <c r="JBE213" s="14"/>
      <c r="JBF213" s="14"/>
      <c r="JBG213" s="14"/>
      <c r="JBH213" s="14"/>
      <c r="JBI213" s="14"/>
      <c r="JBJ213" s="14"/>
      <c r="JBK213" s="14"/>
      <c r="JBL213" s="14"/>
      <c r="JBM213" s="14"/>
      <c r="JBN213" s="14"/>
      <c r="JBO213" s="14"/>
      <c r="JBP213" s="14"/>
      <c r="JBQ213" s="14"/>
      <c r="JBR213" s="14"/>
      <c r="JBS213" s="14"/>
      <c r="JBT213" s="14"/>
      <c r="JBU213" s="14"/>
      <c r="JBV213" s="14"/>
      <c r="JBW213" s="14"/>
      <c r="JBX213" s="14"/>
      <c r="JBY213" s="14"/>
      <c r="JBZ213" s="14"/>
      <c r="JCA213" s="14"/>
      <c r="JCB213" s="14"/>
      <c r="JCC213" s="14"/>
      <c r="JCD213" s="14"/>
      <c r="JCE213" s="14"/>
      <c r="JCF213" s="14"/>
      <c r="JCG213" s="14"/>
      <c r="JCH213" s="14"/>
      <c r="JCI213" s="14"/>
      <c r="JCJ213" s="14"/>
      <c r="JCK213" s="14"/>
      <c r="JCL213" s="14"/>
      <c r="JCM213" s="14"/>
      <c r="JCN213" s="14"/>
      <c r="JCO213" s="14"/>
      <c r="JCP213" s="14"/>
      <c r="JCQ213" s="14"/>
      <c r="JCR213" s="14"/>
      <c r="JCS213" s="14"/>
      <c r="JCT213" s="14"/>
      <c r="JCU213" s="14"/>
      <c r="JCV213" s="14"/>
      <c r="JCW213" s="14"/>
      <c r="JCX213" s="14"/>
      <c r="JCY213" s="14"/>
      <c r="JCZ213" s="14"/>
      <c r="JDA213" s="14"/>
      <c r="JDB213" s="14"/>
      <c r="JDC213" s="14"/>
      <c r="JDD213" s="14"/>
      <c r="JDE213" s="14"/>
      <c r="JDF213" s="14"/>
      <c r="JDG213" s="14"/>
      <c r="JDH213" s="14"/>
      <c r="JDI213" s="14"/>
      <c r="JDJ213" s="14"/>
      <c r="JDK213" s="14"/>
      <c r="JDL213" s="14"/>
      <c r="JDM213" s="14"/>
      <c r="JDN213" s="14"/>
      <c r="JDO213" s="14"/>
      <c r="JDP213" s="14"/>
      <c r="JDQ213" s="14"/>
      <c r="JDR213" s="14"/>
      <c r="JDS213" s="14"/>
      <c r="JDT213" s="14"/>
      <c r="JDU213" s="14"/>
      <c r="JDV213" s="14"/>
      <c r="JDW213" s="14"/>
      <c r="JDX213" s="14"/>
      <c r="JDY213" s="14"/>
      <c r="JDZ213" s="14"/>
      <c r="JEA213" s="14"/>
      <c r="JEB213" s="14"/>
      <c r="JEC213" s="14"/>
      <c r="JED213" s="14"/>
      <c r="JEE213" s="14"/>
      <c r="JEF213" s="14"/>
      <c r="JEG213" s="14"/>
      <c r="JEH213" s="14"/>
      <c r="JEI213" s="14"/>
      <c r="JEJ213" s="14"/>
      <c r="JEK213" s="14"/>
      <c r="JEL213" s="14"/>
      <c r="JEM213" s="14"/>
      <c r="JEN213" s="14"/>
      <c r="JEO213" s="14"/>
      <c r="JEP213" s="14"/>
      <c r="JEQ213" s="14"/>
      <c r="JER213" s="14"/>
      <c r="JES213" s="14"/>
      <c r="JET213" s="14"/>
      <c r="JEU213" s="14"/>
      <c r="JEV213" s="14"/>
      <c r="JEW213" s="14"/>
      <c r="JEX213" s="14"/>
      <c r="JEY213" s="14"/>
      <c r="JEZ213" s="14"/>
      <c r="JFA213" s="14"/>
      <c r="JFB213" s="14"/>
      <c r="JFC213" s="14"/>
      <c r="JFD213" s="14"/>
      <c r="JFE213" s="14"/>
      <c r="JFF213" s="14"/>
      <c r="JFG213" s="14"/>
      <c r="JFH213" s="14"/>
      <c r="JFI213" s="14"/>
      <c r="JFJ213" s="14"/>
      <c r="JFK213" s="14"/>
      <c r="JFL213" s="14"/>
      <c r="JFM213" s="14"/>
      <c r="JFN213" s="14"/>
      <c r="JFO213" s="14"/>
      <c r="JFP213" s="14"/>
      <c r="JFQ213" s="14"/>
      <c r="JFR213" s="14"/>
      <c r="JFS213" s="14"/>
      <c r="JFT213" s="14"/>
      <c r="JFU213" s="14"/>
      <c r="JFV213" s="14"/>
      <c r="JFW213" s="14"/>
      <c r="JFX213" s="14"/>
      <c r="JFY213" s="14"/>
      <c r="JFZ213" s="14"/>
      <c r="JGA213" s="14"/>
      <c r="JGB213" s="14"/>
      <c r="JGC213" s="14"/>
      <c r="JGD213" s="14"/>
      <c r="JGE213" s="14"/>
      <c r="JGF213" s="14"/>
      <c r="JGG213" s="14"/>
      <c r="JGH213" s="14"/>
      <c r="JGI213" s="14"/>
      <c r="JGJ213" s="14"/>
      <c r="JGK213" s="14"/>
      <c r="JGL213" s="14"/>
      <c r="JGM213" s="14"/>
      <c r="JGN213" s="14"/>
      <c r="JGO213" s="14"/>
      <c r="JGP213" s="14"/>
      <c r="JGQ213" s="14"/>
      <c r="JGR213" s="14"/>
      <c r="JGS213" s="14"/>
      <c r="JGT213" s="14"/>
      <c r="JGU213" s="14"/>
      <c r="JGV213" s="14"/>
      <c r="JGW213" s="14"/>
      <c r="JGX213" s="14"/>
      <c r="JGY213" s="14"/>
      <c r="JGZ213" s="14"/>
      <c r="JHA213" s="14"/>
      <c r="JHB213" s="14"/>
      <c r="JHC213" s="14"/>
      <c r="JHD213" s="14"/>
      <c r="JHE213" s="14"/>
      <c r="JHF213" s="14"/>
      <c r="JHG213" s="14"/>
      <c r="JHH213" s="14"/>
      <c r="JHI213" s="14"/>
      <c r="JHJ213" s="14"/>
      <c r="JHK213" s="14"/>
      <c r="JHL213" s="14"/>
      <c r="JHM213" s="14"/>
      <c r="JHN213" s="14"/>
      <c r="JHO213" s="14"/>
      <c r="JHP213" s="14"/>
      <c r="JHQ213" s="14"/>
      <c r="JHR213" s="14"/>
      <c r="JHS213" s="14"/>
      <c r="JHT213" s="14"/>
      <c r="JHU213" s="14"/>
      <c r="JHV213" s="14"/>
      <c r="JHW213" s="14"/>
      <c r="JHX213" s="14"/>
      <c r="JHY213" s="14"/>
      <c r="JHZ213" s="14"/>
      <c r="JIA213" s="14"/>
      <c r="JIB213" s="14"/>
      <c r="JIC213" s="14"/>
      <c r="JID213" s="14"/>
      <c r="JIE213" s="14"/>
      <c r="JIF213" s="14"/>
      <c r="JIG213" s="14"/>
      <c r="JIH213" s="14"/>
      <c r="JII213" s="14"/>
      <c r="JIJ213" s="14"/>
      <c r="JIK213" s="14"/>
      <c r="JIL213" s="14"/>
      <c r="JIM213" s="14"/>
      <c r="JIN213" s="14"/>
      <c r="JIO213" s="14"/>
      <c r="JIP213" s="14"/>
      <c r="JIQ213" s="14"/>
      <c r="JIR213" s="14"/>
      <c r="JIS213" s="14"/>
      <c r="JIT213" s="14"/>
      <c r="JIU213" s="14"/>
      <c r="JIV213" s="14"/>
      <c r="JIW213" s="14"/>
      <c r="JIX213" s="14"/>
      <c r="JIY213" s="14"/>
      <c r="JIZ213" s="14"/>
      <c r="JJA213" s="14"/>
      <c r="JJB213" s="14"/>
      <c r="JJC213" s="14"/>
      <c r="JJD213" s="14"/>
      <c r="JJE213" s="14"/>
      <c r="JJF213" s="14"/>
      <c r="JJG213" s="14"/>
      <c r="JJH213" s="14"/>
      <c r="JJI213" s="14"/>
      <c r="JJJ213" s="14"/>
      <c r="JJK213" s="14"/>
      <c r="JJL213" s="14"/>
      <c r="JJM213" s="14"/>
      <c r="JJN213" s="14"/>
      <c r="JJO213" s="14"/>
      <c r="JJP213" s="14"/>
      <c r="JJQ213" s="14"/>
      <c r="JJR213" s="14"/>
      <c r="JJS213" s="14"/>
      <c r="JJT213" s="14"/>
      <c r="JJU213" s="14"/>
      <c r="JJV213" s="14"/>
      <c r="JJW213" s="14"/>
      <c r="JJX213" s="14"/>
      <c r="JJY213" s="14"/>
      <c r="JJZ213" s="14"/>
      <c r="JKA213" s="14"/>
      <c r="JKB213" s="14"/>
      <c r="JKC213" s="14"/>
      <c r="JKD213" s="14"/>
      <c r="JKE213" s="14"/>
      <c r="JKF213" s="14"/>
      <c r="JKG213" s="14"/>
      <c r="JKH213" s="14"/>
      <c r="JKI213" s="14"/>
      <c r="JKJ213" s="14"/>
      <c r="JKK213" s="14"/>
      <c r="JKL213" s="14"/>
      <c r="JKM213" s="14"/>
      <c r="JKN213" s="14"/>
      <c r="JKO213" s="14"/>
      <c r="JKP213" s="14"/>
      <c r="JKQ213" s="14"/>
      <c r="JKR213" s="14"/>
      <c r="JKS213" s="14"/>
      <c r="JKT213" s="14"/>
      <c r="JKU213" s="14"/>
      <c r="JKV213" s="14"/>
      <c r="JKW213" s="14"/>
      <c r="JKX213" s="14"/>
      <c r="JKY213" s="14"/>
      <c r="JKZ213" s="14"/>
      <c r="JLA213" s="14"/>
      <c r="JLB213" s="14"/>
      <c r="JLC213" s="14"/>
      <c r="JLD213" s="14"/>
      <c r="JLE213" s="14"/>
      <c r="JLF213" s="14"/>
      <c r="JLG213" s="14"/>
      <c r="JLH213" s="14"/>
      <c r="JLI213" s="14"/>
      <c r="JLJ213" s="14"/>
      <c r="JLK213" s="14"/>
      <c r="JLL213" s="14"/>
      <c r="JLM213" s="14"/>
      <c r="JLN213" s="14"/>
      <c r="JLO213" s="14"/>
      <c r="JLP213" s="14"/>
      <c r="JLQ213" s="14"/>
      <c r="JLR213" s="14"/>
      <c r="JLS213" s="14"/>
      <c r="JLT213" s="14"/>
      <c r="JLU213" s="14"/>
      <c r="JLV213" s="14"/>
      <c r="JLW213" s="14"/>
      <c r="JLX213" s="14"/>
      <c r="JLY213" s="14"/>
      <c r="JLZ213" s="14"/>
      <c r="JMA213" s="14"/>
      <c r="JMB213" s="14"/>
      <c r="JMC213" s="14"/>
      <c r="JMD213" s="14"/>
      <c r="JME213" s="14"/>
      <c r="JMF213" s="14"/>
      <c r="JMG213" s="14"/>
      <c r="JMH213" s="14"/>
      <c r="JMI213" s="14"/>
      <c r="JMJ213" s="14"/>
      <c r="JMK213" s="14"/>
      <c r="JML213" s="14"/>
      <c r="JMM213" s="14"/>
      <c r="JMN213" s="14"/>
      <c r="JMO213" s="14"/>
      <c r="JMP213" s="14"/>
      <c r="JMQ213" s="14"/>
      <c r="JMR213" s="14"/>
      <c r="JMS213" s="14"/>
      <c r="JMT213" s="14"/>
      <c r="JMU213" s="14"/>
      <c r="JMV213" s="14"/>
      <c r="JMW213" s="14"/>
      <c r="JMX213" s="14"/>
      <c r="JMY213" s="14"/>
      <c r="JMZ213" s="14"/>
      <c r="JNA213" s="14"/>
      <c r="JNB213" s="14"/>
      <c r="JNC213" s="14"/>
      <c r="JND213" s="14"/>
      <c r="JNE213" s="14"/>
      <c r="JNF213" s="14"/>
      <c r="JNG213" s="14"/>
      <c r="JNH213" s="14"/>
      <c r="JNI213" s="14"/>
      <c r="JNJ213" s="14"/>
      <c r="JNK213" s="14"/>
      <c r="JNL213" s="14"/>
      <c r="JNM213" s="14"/>
      <c r="JNN213" s="14"/>
      <c r="JNO213" s="14"/>
      <c r="JNP213" s="14"/>
      <c r="JNQ213" s="14"/>
      <c r="JNR213" s="14"/>
      <c r="JNS213" s="14"/>
      <c r="JNT213" s="14"/>
      <c r="JNU213" s="14"/>
      <c r="JNV213" s="14"/>
      <c r="JNW213" s="14"/>
      <c r="JNX213" s="14"/>
      <c r="JNY213" s="14"/>
      <c r="JNZ213" s="14"/>
      <c r="JOA213" s="14"/>
      <c r="JOB213" s="14"/>
      <c r="JOC213" s="14"/>
      <c r="JOD213" s="14"/>
      <c r="JOE213" s="14"/>
      <c r="JOF213" s="14"/>
      <c r="JOG213" s="14"/>
      <c r="JOH213" s="14"/>
      <c r="JOI213" s="14"/>
      <c r="JOJ213" s="14"/>
      <c r="JOK213" s="14"/>
      <c r="JOL213" s="14"/>
      <c r="JOM213" s="14"/>
      <c r="JON213" s="14"/>
      <c r="JOO213" s="14"/>
      <c r="JOP213" s="14"/>
      <c r="JOQ213" s="14"/>
      <c r="JOR213" s="14"/>
      <c r="JOS213" s="14"/>
      <c r="JOT213" s="14"/>
      <c r="JOU213" s="14"/>
      <c r="JOV213" s="14"/>
      <c r="JOW213" s="14"/>
      <c r="JOX213" s="14"/>
      <c r="JOY213" s="14"/>
      <c r="JOZ213" s="14"/>
      <c r="JPA213" s="14"/>
      <c r="JPB213" s="14"/>
      <c r="JPC213" s="14"/>
      <c r="JPD213" s="14"/>
      <c r="JPE213" s="14"/>
      <c r="JPF213" s="14"/>
      <c r="JPG213" s="14"/>
      <c r="JPH213" s="14"/>
      <c r="JPI213" s="14"/>
      <c r="JPJ213" s="14"/>
      <c r="JPK213" s="14"/>
      <c r="JPL213" s="14"/>
      <c r="JPM213" s="14"/>
      <c r="JPN213" s="14"/>
      <c r="JPO213" s="14"/>
      <c r="JPP213" s="14"/>
      <c r="JPQ213" s="14"/>
      <c r="JPR213" s="14"/>
      <c r="JPS213" s="14"/>
      <c r="JPT213" s="14"/>
      <c r="JPU213" s="14"/>
      <c r="JPV213" s="14"/>
      <c r="JPW213" s="14"/>
      <c r="JPX213" s="14"/>
      <c r="JPY213" s="14"/>
      <c r="JPZ213" s="14"/>
      <c r="JQA213" s="14"/>
      <c r="JQB213" s="14"/>
      <c r="JQC213" s="14"/>
      <c r="JQD213" s="14"/>
      <c r="JQE213" s="14"/>
      <c r="JQF213" s="14"/>
      <c r="JQG213" s="14"/>
      <c r="JQH213" s="14"/>
      <c r="JQI213" s="14"/>
      <c r="JQJ213" s="14"/>
      <c r="JQK213" s="14"/>
      <c r="JQL213" s="14"/>
      <c r="JQM213" s="14"/>
      <c r="JQN213" s="14"/>
      <c r="JQO213" s="14"/>
      <c r="JQP213" s="14"/>
      <c r="JQQ213" s="14"/>
      <c r="JQR213" s="14"/>
      <c r="JQS213" s="14"/>
      <c r="JQT213" s="14"/>
      <c r="JQU213" s="14"/>
      <c r="JQV213" s="14"/>
      <c r="JQW213" s="14"/>
      <c r="JQX213" s="14"/>
      <c r="JQY213" s="14"/>
      <c r="JQZ213" s="14"/>
      <c r="JRA213" s="14"/>
      <c r="JRB213" s="14"/>
      <c r="JRC213" s="14"/>
      <c r="JRD213" s="14"/>
      <c r="JRE213" s="14"/>
      <c r="JRF213" s="14"/>
      <c r="JRG213" s="14"/>
      <c r="JRH213" s="14"/>
      <c r="JRI213" s="14"/>
      <c r="JRJ213" s="14"/>
      <c r="JRK213" s="14"/>
      <c r="JRL213" s="14"/>
      <c r="JRM213" s="14"/>
      <c r="JRN213" s="14"/>
      <c r="JRO213" s="14"/>
      <c r="JRP213" s="14"/>
      <c r="JRQ213" s="14"/>
      <c r="JRR213" s="14"/>
      <c r="JRS213" s="14"/>
      <c r="JRT213" s="14"/>
      <c r="JRU213" s="14"/>
      <c r="JRV213" s="14"/>
      <c r="JRW213" s="14"/>
      <c r="JRX213" s="14"/>
      <c r="JRY213" s="14"/>
      <c r="JRZ213" s="14"/>
      <c r="JSA213" s="14"/>
      <c r="JSB213" s="14"/>
      <c r="JSC213" s="14"/>
      <c r="JSD213" s="14"/>
      <c r="JSE213" s="14"/>
      <c r="JSF213" s="14"/>
      <c r="JSG213" s="14"/>
      <c r="JSH213" s="14"/>
      <c r="JSI213" s="14"/>
      <c r="JSJ213" s="14"/>
      <c r="JSK213" s="14"/>
      <c r="JSL213" s="14"/>
      <c r="JSM213" s="14"/>
      <c r="JSN213" s="14"/>
      <c r="JSO213" s="14"/>
      <c r="JSP213" s="14"/>
      <c r="JSQ213" s="14"/>
      <c r="JSR213" s="14"/>
      <c r="JSS213" s="14"/>
      <c r="JST213" s="14"/>
      <c r="JSU213" s="14"/>
      <c r="JSV213" s="14"/>
      <c r="JSW213" s="14"/>
      <c r="JSX213" s="14"/>
      <c r="JSY213" s="14"/>
      <c r="JSZ213" s="14"/>
      <c r="JTA213" s="14"/>
      <c r="JTB213" s="14"/>
      <c r="JTC213" s="14"/>
      <c r="JTD213" s="14"/>
      <c r="JTE213" s="14"/>
      <c r="JTF213" s="14"/>
      <c r="JTG213" s="14"/>
      <c r="JTH213" s="14"/>
      <c r="JTI213" s="14"/>
      <c r="JTJ213" s="14"/>
      <c r="JTK213" s="14"/>
      <c r="JTL213" s="14"/>
      <c r="JTM213" s="14"/>
      <c r="JTN213" s="14"/>
      <c r="JTO213" s="14"/>
      <c r="JTP213" s="14"/>
      <c r="JTQ213" s="14"/>
      <c r="JTR213" s="14"/>
      <c r="JTS213" s="14"/>
      <c r="JTT213" s="14"/>
      <c r="JTU213" s="14"/>
      <c r="JTV213" s="14"/>
      <c r="JTW213" s="14"/>
      <c r="JTX213" s="14"/>
      <c r="JTY213" s="14"/>
      <c r="JTZ213" s="14"/>
      <c r="JUA213" s="14"/>
      <c r="JUB213" s="14"/>
      <c r="JUC213" s="14"/>
      <c r="JUD213" s="14"/>
      <c r="JUE213" s="14"/>
      <c r="JUF213" s="14"/>
      <c r="JUG213" s="14"/>
      <c r="JUH213" s="14"/>
      <c r="JUI213" s="14"/>
      <c r="JUJ213" s="14"/>
      <c r="JUK213" s="14"/>
      <c r="JUL213" s="14"/>
      <c r="JUM213" s="14"/>
      <c r="JUN213" s="14"/>
      <c r="JUO213" s="14"/>
      <c r="JUP213" s="14"/>
      <c r="JUQ213" s="14"/>
      <c r="JUR213" s="14"/>
      <c r="JUS213" s="14"/>
      <c r="JUT213" s="14"/>
      <c r="JUU213" s="14"/>
      <c r="JUV213" s="14"/>
      <c r="JUW213" s="14"/>
      <c r="JUX213" s="14"/>
      <c r="JUY213" s="14"/>
      <c r="JUZ213" s="14"/>
      <c r="JVA213" s="14"/>
      <c r="JVB213" s="14"/>
      <c r="JVC213" s="14"/>
      <c r="JVD213" s="14"/>
      <c r="JVE213" s="14"/>
      <c r="JVF213" s="14"/>
      <c r="JVG213" s="14"/>
      <c r="JVH213" s="14"/>
      <c r="JVI213" s="14"/>
      <c r="JVJ213" s="14"/>
      <c r="JVK213" s="14"/>
      <c r="JVL213" s="14"/>
      <c r="JVM213" s="14"/>
      <c r="JVN213" s="14"/>
      <c r="JVO213" s="14"/>
      <c r="JVP213" s="14"/>
      <c r="JVQ213" s="14"/>
      <c r="JVR213" s="14"/>
      <c r="JVS213" s="14"/>
      <c r="JVT213" s="14"/>
      <c r="JVU213" s="14"/>
      <c r="JVV213" s="14"/>
      <c r="JVW213" s="14"/>
      <c r="JVX213" s="14"/>
      <c r="JVY213" s="14"/>
      <c r="JVZ213" s="14"/>
      <c r="JWA213" s="14"/>
      <c r="JWB213" s="14"/>
      <c r="JWC213" s="14"/>
      <c r="JWD213" s="14"/>
      <c r="JWE213" s="14"/>
      <c r="JWF213" s="14"/>
      <c r="JWG213" s="14"/>
      <c r="JWH213" s="14"/>
      <c r="JWI213" s="14"/>
      <c r="JWJ213" s="14"/>
      <c r="JWK213" s="14"/>
      <c r="JWL213" s="14"/>
      <c r="JWM213" s="14"/>
      <c r="JWN213" s="14"/>
      <c r="JWO213" s="14"/>
      <c r="JWP213" s="14"/>
      <c r="JWQ213" s="14"/>
      <c r="JWR213" s="14"/>
      <c r="JWS213" s="14"/>
      <c r="JWT213" s="14"/>
      <c r="JWU213" s="14"/>
      <c r="JWV213" s="14"/>
      <c r="JWW213" s="14"/>
      <c r="JWX213" s="14"/>
      <c r="JWY213" s="14"/>
      <c r="JWZ213" s="14"/>
      <c r="JXA213" s="14"/>
      <c r="JXB213" s="14"/>
      <c r="JXC213" s="14"/>
      <c r="JXD213" s="14"/>
      <c r="JXE213" s="14"/>
      <c r="JXF213" s="14"/>
      <c r="JXG213" s="14"/>
      <c r="JXH213" s="14"/>
      <c r="JXI213" s="14"/>
      <c r="JXJ213" s="14"/>
      <c r="JXK213" s="14"/>
      <c r="JXL213" s="14"/>
      <c r="JXM213" s="14"/>
      <c r="JXN213" s="14"/>
      <c r="JXO213" s="14"/>
      <c r="JXP213" s="14"/>
      <c r="JXQ213" s="14"/>
      <c r="JXR213" s="14"/>
      <c r="JXS213" s="14"/>
      <c r="JXT213" s="14"/>
      <c r="JXU213" s="14"/>
      <c r="JXV213" s="14"/>
      <c r="JXW213" s="14"/>
      <c r="JXX213" s="14"/>
      <c r="JXY213" s="14"/>
      <c r="JXZ213" s="14"/>
      <c r="JYA213" s="14"/>
      <c r="JYB213" s="14"/>
      <c r="JYC213" s="14"/>
      <c r="JYD213" s="14"/>
      <c r="JYE213" s="14"/>
      <c r="JYF213" s="14"/>
      <c r="JYG213" s="14"/>
      <c r="JYH213" s="14"/>
      <c r="JYI213" s="14"/>
      <c r="JYJ213" s="14"/>
      <c r="JYK213" s="14"/>
      <c r="JYL213" s="14"/>
      <c r="JYM213" s="14"/>
      <c r="JYN213" s="14"/>
      <c r="JYO213" s="14"/>
      <c r="JYP213" s="14"/>
      <c r="JYQ213" s="14"/>
      <c r="JYR213" s="14"/>
      <c r="JYS213" s="14"/>
      <c r="JYT213" s="14"/>
      <c r="JYU213" s="14"/>
      <c r="JYV213" s="14"/>
      <c r="JYW213" s="14"/>
      <c r="JYX213" s="14"/>
      <c r="JYY213" s="14"/>
      <c r="JYZ213" s="14"/>
      <c r="JZA213" s="14"/>
      <c r="JZB213" s="14"/>
      <c r="JZC213" s="14"/>
      <c r="JZD213" s="14"/>
      <c r="JZE213" s="14"/>
      <c r="JZF213" s="14"/>
      <c r="JZG213" s="14"/>
      <c r="JZH213" s="14"/>
      <c r="JZI213" s="14"/>
      <c r="JZJ213" s="14"/>
      <c r="JZK213" s="14"/>
      <c r="JZL213" s="14"/>
      <c r="JZM213" s="14"/>
      <c r="JZN213" s="14"/>
      <c r="JZO213" s="14"/>
      <c r="JZP213" s="14"/>
      <c r="JZQ213" s="14"/>
      <c r="JZR213" s="14"/>
      <c r="JZS213" s="14"/>
      <c r="JZT213" s="14"/>
      <c r="JZU213" s="14"/>
      <c r="JZV213" s="14"/>
      <c r="JZW213" s="14"/>
      <c r="JZX213" s="14"/>
      <c r="JZY213" s="14"/>
      <c r="JZZ213" s="14"/>
      <c r="KAA213" s="14"/>
      <c r="KAB213" s="14"/>
      <c r="KAC213" s="14"/>
      <c r="KAD213" s="14"/>
      <c r="KAE213" s="14"/>
      <c r="KAF213" s="14"/>
      <c r="KAG213" s="14"/>
      <c r="KAH213" s="14"/>
      <c r="KAI213" s="14"/>
      <c r="KAJ213" s="14"/>
      <c r="KAK213" s="14"/>
      <c r="KAL213" s="14"/>
      <c r="KAM213" s="14"/>
      <c r="KAN213" s="14"/>
      <c r="KAO213" s="14"/>
      <c r="KAP213" s="14"/>
      <c r="KAQ213" s="14"/>
      <c r="KAR213" s="14"/>
      <c r="KAS213" s="14"/>
      <c r="KAT213" s="14"/>
      <c r="KAU213" s="14"/>
      <c r="KAV213" s="14"/>
      <c r="KAW213" s="14"/>
      <c r="KAX213" s="14"/>
      <c r="KAY213" s="14"/>
      <c r="KAZ213" s="14"/>
      <c r="KBA213" s="14"/>
      <c r="KBB213" s="14"/>
      <c r="KBC213" s="14"/>
      <c r="KBD213" s="14"/>
      <c r="KBE213" s="14"/>
      <c r="KBF213" s="14"/>
      <c r="KBG213" s="14"/>
      <c r="KBH213" s="14"/>
      <c r="KBI213" s="14"/>
      <c r="KBJ213" s="14"/>
      <c r="KBK213" s="14"/>
      <c r="KBL213" s="14"/>
      <c r="KBM213" s="14"/>
      <c r="KBN213" s="14"/>
      <c r="KBO213" s="14"/>
      <c r="KBP213" s="14"/>
      <c r="KBQ213" s="14"/>
      <c r="KBR213" s="14"/>
      <c r="KBS213" s="14"/>
      <c r="KBT213" s="14"/>
      <c r="KBU213" s="14"/>
      <c r="KBV213" s="14"/>
      <c r="KBW213" s="14"/>
      <c r="KBX213" s="14"/>
      <c r="KBY213" s="14"/>
      <c r="KBZ213" s="14"/>
      <c r="KCA213" s="14"/>
      <c r="KCB213" s="14"/>
      <c r="KCC213" s="14"/>
      <c r="KCD213" s="14"/>
      <c r="KCE213" s="14"/>
      <c r="KCF213" s="14"/>
      <c r="KCG213" s="14"/>
      <c r="KCH213" s="14"/>
      <c r="KCI213" s="14"/>
      <c r="KCJ213" s="14"/>
      <c r="KCK213" s="14"/>
      <c r="KCL213" s="14"/>
      <c r="KCM213" s="14"/>
      <c r="KCN213" s="14"/>
      <c r="KCO213" s="14"/>
      <c r="KCP213" s="14"/>
      <c r="KCQ213" s="14"/>
      <c r="KCR213" s="14"/>
      <c r="KCS213" s="14"/>
      <c r="KCT213" s="14"/>
      <c r="KCU213" s="14"/>
      <c r="KCV213" s="14"/>
      <c r="KCW213" s="14"/>
      <c r="KCX213" s="14"/>
      <c r="KCY213" s="14"/>
      <c r="KCZ213" s="14"/>
      <c r="KDA213" s="14"/>
      <c r="KDB213" s="14"/>
      <c r="KDC213" s="14"/>
      <c r="KDD213" s="14"/>
      <c r="KDE213" s="14"/>
      <c r="KDF213" s="14"/>
      <c r="KDG213" s="14"/>
      <c r="KDH213" s="14"/>
      <c r="KDI213" s="14"/>
      <c r="KDJ213" s="14"/>
      <c r="KDK213" s="14"/>
      <c r="KDL213" s="14"/>
      <c r="KDM213" s="14"/>
      <c r="KDN213" s="14"/>
      <c r="KDO213" s="14"/>
      <c r="KDP213" s="14"/>
      <c r="KDQ213" s="14"/>
      <c r="KDR213" s="14"/>
      <c r="KDS213" s="14"/>
      <c r="KDT213" s="14"/>
      <c r="KDU213" s="14"/>
      <c r="KDV213" s="14"/>
      <c r="KDW213" s="14"/>
      <c r="KDX213" s="14"/>
      <c r="KDY213" s="14"/>
      <c r="KDZ213" s="14"/>
      <c r="KEA213" s="14"/>
      <c r="KEB213" s="14"/>
      <c r="KEC213" s="14"/>
      <c r="KED213" s="14"/>
      <c r="KEE213" s="14"/>
      <c r="KEF213" s="14"/>
      <c r="KEG213" s="14"/>
      <c r="KEH213" s="14"/>
      <c r="KEI213" s="14"/>
      <c r="KEJ213" s="14"/>
      <c r="KEK213" s="14"/>
      <c r="KEL213" s="14"/>
      <c r="KEM213" s="14"/>
      <c r="KEN213" s="14"/>
      <c r="KEO213" s="14"/>
      <c r="KEP213" s="14"/>
      <c r="KEQ213" s="14"/>
      <c r="KER213" s="14"/>
      <c r="KES213" s="14"/>
      <c r="KET213" s="14"/>
      <c r="KEU213" s="14"/>
      <c r="KEV213" s="14"/>
      <c r="KEW213" s="14"/>
      <c r="KEX213" s="14"/>
      <c r="KEY213" s="14"/>
      <c r="KEZ213" s="14"/>
      <c r="KFA213" s="14"/>
      <c r="KFB213" s="14"/>
      <c r="KFC213" s="14"/>
      <c r="KFD213" s="14"/>
      <c r="KFE213" s="14"/>
      <c r="KFF213" s="14"/>
      <c r="KFG213" s="14"/>
      <c r="KFH213" s="14"/>
      <c r="KFI213" s="14"/>
      <c r="KFJ213" s="14"/>
      <c r="KFK213" s="14"/>
      <c r="KFL213" s="14"/>
      <c r="KFM213" s="14"/>
      <c r="KFN213" s="14"/>
      <c r="KFO213" s="14"/>
      <c r="KFP213" s="14"/>
      <c r="KFQ213" s="14"/>
      <c r="KFR213" s="14"/>
      <c r="KFS213" s="14"/>
      <c r="KFT213" s="14"/>
      <c r="KFU213" s="14"/>
      <c r="KFV213" s="14"/>
      <c r="KFW213" s="14"/>
      <c r="KFX213" s="14"/>
      <c r="KFY213" s="14"/>
      <c r="KFZ213" s="14"/>
      <c r="KGA213" s="14"/>
      <c r="KGB213" s="14"/>
      <c r="KGC213" s="14"/>
      <c r="KGD213" s="14"/>
      <c r="KGE213" s="14"/>
      <c r="KGF213" s="14"/>
      <c r="KGG213" s="14"/>
      <c r="KGH213" s="14"/>
      <c r="KGI213" s="14"/>
      <c r="KGJ213" s="14"/>
      <c r="KGK213" s="14"/>
      <c r="KGL213" s="14"/>
      <c r="KGM213" s="14"/>
      <c r="KGN213" s="14"/>
      <c r="KGO213" s="14"/>
      <c r="KGP213" s="14"/>
      <c r="KGQ213" s="14"/>
      <c r="KGR213" s="14"/>
      <c r="KGS213" s="14"/>
      <c r="KGT213" s="14"/>
      <c r="KGU213" s="14"/>
      <c r="KGV213" s="14"/>
      <c r="KGW213" s="14"/>
      <c r="KGX213" s="14"/>
      <c r="KGY213" s="14"/>
      <c r="KGZ213" s="14"/>
      <c r="KHA213" s="14"/>
      <c r="KHB213" s="14"/>
      <c r="KHC213" s="14"/>
      <c r="KHD213" s="14"/>
      <c r="KHE213" s="14"/>
      <c r="KHF213" s="14"/>
      <c r="KHG213" s="14"/>
      <c r="KHH213" s="14"/>
      <c r="KHI213" s="14"/>
      <c r="KHJ213" s="14"/>
      <c r="KHK213" s="14"/>
      <c r="KHL213" s="14"/>
      <c r="KHM213" s="14"/>
      <c r="KHN213" s="14"/>
      <c r="KHO213" s="14"/>
      <c r="KHP213" s="14"/>
      <c r="KHQ213" s="14"/>
      <c r="KHR213" s="14"/>
      <c r="KHS213" s="14"/>
      <c r="KHT213" s="14"/>
      <c r="KHU213" s="14"/>
      <c r="KHV213" s="14"/>
      <c r="KHW213" s="14"/>
      <c r="KHX213" s="14"/>
      <c r="KHY213" s="14"/>
      <c r="KHZ213" s="14"/>
      <c r="KIA213" s="14"/>
      <c r="KIB213" s="14"/>
      <c r="KIC213" s="14"/>
      <c r="KID213" s="14"/>
      <c r="KIE213" s="14"/>
      <c r="KIF213" s="14"/>
      <c r="KIG213" s="14"/>
      <c r="KIH213" s="14"/>
      <c r="KII213" s="14"/>
      <c r="KIJ213" s="14"/>
      <c r="KIK213" s="14"/>
      <c r="KIL213" s="14"/>
      <c r="KIM213" s="14"/>
      <c r="KIN213" s="14"/>
      <c r="KIO213" s="14"/>
      <c r="KIP213" s="14"/>
      <c r="KIQ213" s="14"/>
      <c r="KIR213" s="14"/>
      <c r="KIS213" s="14"/>
      <c r="KIT213" s="14"/>
      <c r="KIU213" s="14"/>
      <c r="KIV213" s="14"/>
      <c r="KIW213" s="14"/>
      <c r="KIX213" s="14"/>
      <c r="KIY213" s="14"/>
      <c r="KIZ213" s="14"/>
      <c r="KJA213" s="14"/>
      <c r="KJB213" s="14"/>
      <c r="KJC213" s="14"/>
      <c r="KJD213" s="14"/>
      <c r="KJE213" s="14"/>
      <c r="KJF213" s="14"/>
      <c r="KJG213" s="14"/>
      <c r="KJH213" s="14"/>
      <c r="KJI213" s="14"/>
      <c r="KJJ213" s="14"/>
      <c r="KJK213" s="14"/>
      <c r="KJL213" s="14"/>
      <c r="KJM213" s="14"/>
      <c r="KJN213" s="14"/>
      <c r="KJO213" s="14"/>
      <c r="KJP213" s="14"/>
      <c r="KJQ213" s="14"/>
      <c r="KJR213" s="14"/>
      <c r="KJS213" s="14"/>
      <c r="KJT213" s="14"/>
      <c r="KJU213" s="14"/>
      <c r="KJV213" s="14"/>
      <c r="KJW213" s="14"/>
      <c r="KJX213" s="14"/>
      <c r="KJY213" s="14"/>
      <c r="KJZ213" s="14"/>
      <c r="KKA213" s="14"/>
      <c r="KKB213" s="14"/>
      <c r="KKC213" s="14"/>
      <c r="KKD213" s="14"/>
      <c r="KKE213" s="14"/>
      <c r="KKF213" s="14"/>
      <c r="KKG213" s="14"/>
      <c r="KKH213" s="14"/>
      <c r="KKI213" s="14"/>
      <c r="KKJ213" s="14"/>
      <c r="KKK213" s="14"/>
      <c r="KKL213" s="14"/>
      <c r="KKM213" s="14"/>
      <c r="KKN213" s="14"/>
      <c r="KKO213" s="14"/>
      <c r="KKP213" s="14"/>
      <c r="KKQ213" s="14"/>
      <c r="KKR213" s="14"/>
      <c r="KKS213" s="14"/>
      <c r="KKT213" s="14"/>
      <c r="KKU213" s="14"/>
      <c r="KKV213" s="14"/>
      <c r="KKW213" s="14"/>
      <c r="KKX213" s="14"/>
      <c r="KKY213" s="14"/>
      <c r="KKZ213" s="14"/>
      <c r="KLA213" s="14"/>
      <c r="KLB213" s="14"/>
      <c r="KLC213" s="14"/>
      <c r="KLD213" s="14"/>
      <c r="KLE213" s="14"/>
      <c r="KLF213" s="14"/>
      <c r="KLG213" s="14"/>
      <c r="KLH213" s="14"/>
      <c r="KLI213" s="14"/>
      <c r="KLJ213" s="14"/>
      <c r="KLK213" s="14"/>
      <c r="KLL213" s="14"/>
      <c r="KLM213" s="14"/>
      <c r="KLN213" s="14"/>
      <c r="KLO213" s="14"/>
      <c r="KLP213" s="14"/>
      <c r="KLQ213" s="14"/>
      <c r="KLR213" s="14"/>
      <c r="KLS213" s="14"/>
      <c r="KLT213" s="14"/>
      <c r="KLU213" s="14"/>
      <c r="KLV213" s="14"/>
      <c r="KLW213" s="14"/>
      <c r="KLX213" s="14"/>
      <c r="KLY213" s="14"/>
      <c r="KLZ213" s="14"/>
      <c r="KMA213" s="14"/>
      <c r="KMB213" s="14"/>
      <c r="KMC213" s="14"/>
      <c r="KMD213" s="14"/>
      <c r="KME213" s="14"/>
      <c r="KMF213" s="14"/>
      <c r="KMG213" s="14"/>
      <c r="KMH213" s="14"/>
      <c r="KMI213" s="14"/>
      <c r="KMJ213" s="14"/>
      <c r="KMK213" s="14"/>
      <c r="KML213" s="14"/>
      <c r="KMM213" s="14"/>
      <c r="KMN213" s="14"/>
      <c r="KMO213" s="14"/>
      <c r="KMP213" s="14"/>
      <c r="KMQ213" s="14"/>
      <c r="KMR213" s="14"/>
      <c r="KMS213" s="14"/>
      <c r="KMT213" s="14"/>
      <c r="KMU213" s="14"/>
      <c r="KMV213" s="14"/>
      <c r="KMW213" s="14"/>
      <c r="KMX213" s="14"/>
      <c r="KMY213" s="14"/>
      <c r="KMZ213" s="14"/>
      <c r="KNA213" s="14"/>
      <c r="KNB213" s="14"/>
      <c r="KNC213" s="14"/>
      <c r="KND213" s="14"/>
      <c r="KNE213" s="14"/>
      <c r="KNF213" s="14"/>
      <c r="KNG213" s="14"/>
      <c r="KNH213" s="14"/>
      <c r="KNI213" s="14"/>
      <c r="KNJ213" s="14"/>
      <c r="KNK213" s="14"/>
      <c r="KNL213" s="14"/>
      <c r="KNM213" s="14"/>
      <c r="KNN213" s="14"/>
      <c r="KNO213" s="14"/>
      <c r="KNP213" s="14"/>
      <c r="KNQ213" s="14"/>
      <c r="KNR213" s="14"/>
      <c r="KNS213" s="14"/>
      <c r="KNT213" s="14"/>
      <c r="KNU213" s="14"/>
      <c r="KNV213" s="14"/>
      <c r="KNW213" s="14"/>
      <c r="KNX213" s="14"/>
      <c r="KNY213" s="14"/>
      <c r="KNZ213" s="14"/>
      <c r="KOA213" s="14"/>
      <c r="KOB213" s="14"/>
      <c r="KOC213" s="14"/>
      <c r="KOD213" s="14"/>
      <c r="KOE213" s="14"/>
      <c r="KOF213" s="14"/>
      <c r="KOG213" s="14"/>
      <c r="KOH213" s="14"/>
      <c r="KOI213" s="14"/>
      <c r="KOJ213" s="14"/>
      <c r="KOK213" s="14"/>
      <c r="KOL213" s="14"/>
      <c r="KOM213" s="14"/>
      <c r="KON213" s="14"/>
      <c r="KOO213" s="14"/>
      <c r="KOP213" s="14"/>
      <c r="KOQ213" s="14"/>
      <c r="KOR213" s="14"/>
      <c r="KOS213" s="14"/>
      <c r="KOT213" s="14"/>
      <c r="KOU213" s="14"/>
      <c r="KOV213" s="14"/>
      <c r="KOW213" s="14"/>
      <c r="KOX213" s="14"/>
      <c r="KOY213" s="14"/>
      <c r="KOZ213" s="14"/>
      <c r="KPA213" s="14"/>
      <c r="KPB213" s="14"/>
      <c r="KPC213" s="14"/>
      <c r="KPD213" s="14"/>
      <c r="KPE213" s="14"/>
      <c r="KPF213" s="14"/>
      <c r="KPG213" s="14"/>
      <c r="KPH213" s="14"/>
      <c r="KPI213" s="14"/>
      <c r="KPJ213" s="14"/>
      <c r="KPK213" s="14"/>
      <c r="KPL213" s="14"/>
      <c r="KPM213" s="14"/>
      <c r="KPN213" s="14"/>
      <c r="KPO213" s="14"/>
      <c r="KPP213" s="14"/>
      <c r="KPQ213" s="14"/>
      <c r="KPR213" s="14"/>
      <c r="KPS213" s="14"/>
      <c r="KPT213" s="14"/>
      <c r="KPU213" s="14"/>
      <c r="KPV213" s="14"/>
      <c r="KPW213" s="14"/>
      <c r="KPX213" s="14"/>
      <c r="KPY213" s="14"/>
      <c r="KPZ213" s="14"/>
      <c r="KQA213" s="14"/>
      <c r="KQB213" s="14"/>
      <c r="KQC213" s="14"/>
      <c r="KQD213" s="14"/>
      <c r="KQE213" s="14"/>
      <c r="KQF213" s="14"/>
      <c r="KQG213" s="14"/>
      <c r="KQH213" s="14"/>
      <c r="KQI213" s="14"/>
      <c r="KQJ213" s="14"/>
      <c r="KQK213" s="14"/>
      <c r="KQL213" s="14"/>
      <c r="KQM213" s="14"/>
      <c r="KQN213" s="14"/>
      <c r="KQO213" s="14"/>
      <c r="KQP213" s="14"/>
      <c r="KQQ213" s="14"/>
      <c r="KQR213" s="14"/>
      <c r="KQS213" s="14"/>
      <c r="KQT213" s="14"/>
      <c r="KQU213" s="14"/>
      <c r="KQV213" s="14"/>
      <c r="KQW213" s="14"/>
      <c r="KQX213" s="14"/>
      <c r="KQY213" s="14"/>
      <c r="KQZ213" s="14"/>
      <c r="KRA213" s="14"/>
      <c r="KRB213" s="14"/>
      <c r="KRC213" s="14"/>
      <c r="KRD213" s="14"/>
      <c r="KRE213" s="14"/>
      <c r="KRF213" s="14"/>
      <c r="KRG213" s="14"/>
      <c r="KRH213" s="14"/>
      <c r="KRI213" s="14"/>
      <c r="KRJ213" s="14"/>
      <c r="KRK213" s="14"/>
      <c r="KRL213" s="14"/>
      <c r="KRM213" s="14"/>
      <c r="KRN213" s="14"/>
      <c r="KRO213" s="14"/>
      <c r="KRP213" s="14"/>
      <c r="KRQ213" s="14"/>
      <c r="KRR213" s="14"/>
      <c r="KRS213" s="14"/>
      <c r="KRT213" s="14"/>
      <c r="KRU213" s="14"/>
      <c r="KRV213" s="14"/>
      <c r="KRW213" s="14"/>
      <c r="KRX213" s="14"/>
      <c r="KRY213" s="14"/>
      <c r="KRZ213" s="14"/>
      <c r="KSA213" s="14"/>
      <c r="KSB213" s="14"/>
      <c r="KSC213" s="14"/>
      <c r="KSD213" s="14"/>
      <c r="KSE213" s="14"/>
      <c r="KSF213" s="14"/>
      <c r="KSG213" s="14"/>
      <c r="KSH213" s="14"/>
      <c r="KSI213" s="14"/>
      <c r="KSJ213" s="14"/>
      <c r="KSK213" s="14"/>
      <c r="KSL213" s="14"/>
      <c r="KSM213" s="14"/>
      <c r="KSN213" s="14"/>
      <c r="KSO213" s="14"/>
      <c r="KSP213" s="14"/>
      <c r="KSQ213" s="14"/>
      <c r="KSR213" s="14"/>
      <c r="KSS213" s="14"/>
      <c r="KST213" s="14"/>
      <c r="KSU213" s="14"/>
      <c r="KSV213" s="14"/>
      <c r="KSW213" s="14"/>
      <c r="KSX213" s="14"/>
      <c r="KSY213" s="14"/>
      <c r="KSZ213" s="14"/>
      <c r="KTA213" s="14"/>
      <c r="KTB213" s="14"/>
      <c r="KTC213" s="14"/>
      <c r="KTD213" s="14"/>
      <c r="KTE213" s="14"/>
      <c r="KTF213" s="14"/>
      <c r="KTG213" s="14"/>
      <c r="KTH213" s="14"/>
      <c r="KTI213" s="14"/>
      <c r="KTJ213" s="14"/>
      <c r="KTK213" s="14"/>
      <c r="KTL213" s="14"/>
      <c r="KTM213" s="14"/>
      <c r="KTN213" s="14"/>
      <c r="KTO213" s="14"/>
      <c r="KTP213" s="14"/>
      <c r="KTQ213" s="14"/>
      <c r="KTR213" s="14"/>
      <c r="KTS213" s="14"/>
      <c r="KTT213" s="14"/>
      <c r="KTU213" s="14"/>
      <c r="KTV213" s="14"/>
      <c r="KTW213" s="14"/>
      <c r="KTX213" s="14"/>
      <c r="KTY213" s="14"/>
      <c r="KTZ213" s="14"/>
      <c r="KUA213" s="14"/>
      <c r="KUB213" s="14"/>
      <c r="KUC213" s="14"/>
      <c r="KUD213" s="14"/>
      <c r="KUE213" s="14"/>
      <c r="KUF213" s="14"/>
      <c r="KUG213" s="14"/>
      <c r="KUH213" s="14"/>
      <c r="KUI213" s="14"/>
      <c r="KUJ213" s="14"/>
      <c r="KUK213" s="14"/>
      <c r="KUL213" s="14"/>
      <c r="KUM213" s="14"/>
      <c r="KUN213" s="14"/>
      <c r="KUO213" s="14"/>
      <c r="KUP213" s="14"/>
      <c r="KUQ213" s="14"/>
      <c r="KUR213" s="14"/>
      <c r="KUS213" s="14"/>
      <c r="KUT213" s="14"/>
      <c r="KUU213" s="14"/>
      <c r="KUV213" s="14"/>
      <c r="KUW213" s="14"/>
      <c r="KUX213" s="14"/>
      <c r="KUY213" s="14"/>
      <c r="KUZ213" s="14"/>
      <c r="KVA213" s="14"/>
      <c r="KVB213" s="14"/>
      <c r="KVC213" s="14"/>
      <c r="KVD213" s="14"/>
      <c r="KVE213" s="14"/>
      <c r="KVF213" s="14"/>
      <c r="KVG213" s="14"/>
      <c r="KVH213" s="14"/>
      <c r="KVI213" s="14"/>
      <c r="KVJ213" s="14"/>
      <c r="KVK213" s="14"/>
      <c r="KVL213" s="14"/>
      <c r="KVM213" s="14"/>
      <c r="KVN213" s="14"/>
      <c r="KVO213" s="14"/>
      <c r="KVP213" s="14"/>
      <c r="KVQ213" s="14"/>
      <c r="KVR213" s="14"/>
      <c r="KVS213" s="14"/>
      <c r="KVT213" s="14"/>
      <c r="KVU213" s="14"/>
      <c r="KVV213" s="14"/>
      <c r="KVW213" s="14"/>
      <c r="KVX213" s="14"/>
      <c r="KVY213" s="14"/>
      <c r="KVZ213" s="14"/>
      <c r="KWA213" s="14"/>
      <c r="KWB213" s="14"/>
      <c r="KWC213" s="14"/>
      <c r="KWD213" s="14"/>
      <c r="KWE213" s="14"/>
      <c r="KWF213" s="14"/>
      <c r="KWG213" s="14"/>
      <c r="KWH213" s="14"/>
      <c r="KWI213" s="14"/>
      <c r="KWJ213" s="14"/>
      <c r="KWK213" s="14"/>
      <c r="KWL213" s="14"/>
      <c r="KWM213" s="14"/>
      <c r="KWN213" s="14"/>
      <c r="KWO213" s="14"/>
      <c r="KWP213" s="14"/>
      <c r="KWQ213" s="14"/>
      <c r="KWR213" s="14"/>
      <c r="KWS213" s="14"/>
      <c r="KWT213" s="14"/>
      <c r="KWU213" s="14"/>
      <c r="KWV213" s="14"/>
      <c r="KWW213" s="14"/>
      <c r="KWX213" s="14"/>
      <c r="KWY213" s="14"/>
      <c r="KWZ213" s="14"/>
      <c r="KXA213" s="14"/>
      <c r="KXB213" s="14"/>
      <c r="KXC213" s="14"/>
      <c r="KXD213" s="14"/>
      <c r="KXE213" s="14"/>
      <c r="KXF213" s="14"/>
      <c r="KXG213" s="14"/>
      <c r="KXH213" s="14"/>
      <c r="KXI213" s="14"/>
      <c r="KXJ213" s="14"/>
      <c r="KXK213" s="14"/>
      <c r="KXL213" s="14"/>
      <c r="KXM213" s="14"/>
      <c r="KXN213" s="14"/>
      <c r="KXO213" s="14"/>
      <c r="KXP213" s="14"/>
      <c r="KXQ213" s="14"/>
      <c r="KXR213" s="14"/>
      <c r="KXS213" s="14"/>
      <c r="KXT213" s="14"/>
      <c r="KXU213" s="14"/>
      <c r="KXV213" s="14"/>
      <c r="KXW213" s="14"/>
      <c r="KXX213" s="14"/>
      <c r="KXY213" s="14"/>
      <c r="KXZ213" s="14"/>
      <c r="KYA213" s="14"/>
      <c r="KYB213" s="14"/>
      <c r="KYC213" s="14"/>
      <c r="KYD213" s="14"/>
      <c r="KYE213" s="14"/>
      <c r="KYF213" s="14"/>
      <c r="KYG213" s="14"/>
      <c r="KYH213" s="14"/>
      <c r="KYI213" s="14"/>
      <c r="KYJ213" s="14"/>
      <c r="KYK213" s="14"/>
      <c r="KYL213" s="14"/>
      <c r="KYM213" s="14"/>
      <c r="KYN213" s="14"/>
      <c r="KYO213" s="14"/>
      <c r="KYP213" s="14"/>
      <c r="KYQ213" s="14"/>
      <c r="KYR213" s="14"/>
      <c r="KYS213" s="14"/>
      <c r="KYT213" s="14"/>
      <c r="KYU213" s="14"/>
      <c r="KYV213" s="14"/>
      <c r="KYW213" s="14"/>
      <c r="KYX213" s="14"/>
      <c r="KYY213" s="14"/>
      <c r="KYZ213" s="14"/>
      <c r="KZA213" s="14"/>
      <c r="KZB213" s="14"/>
      <c r="KZC213" s="14"/>
      <c r="KZD213" s="14"/>
      <c r="KZE213" s="14"/>
      <c r="KZF213" s="14"/>
      <c r="KZG213" s="14"/>
      <c r="KZH213" s="14"/>
      <c r="KZI213" s="14"/>
      <c r="KZJ213" s="14"/>
      <c r="KZK213" s="14"/>
      <c r="KZL213" s="14"/>
      <c r="KZM213" s="14"/>
      <c r="KZN213" s="14"/>
      <c r="KZO213" s="14"/>
      <c r="KZP213" s="14"/>
      <c r="KZQ213" s="14"/>
      <c r="KZR213" s="14"/>
      <c r="KZS213" s="14"/>
      <c r="KZT213" s="14"/>
      <c r="KZU213" s="14"/>
      <c r="KZV213" s="14"/>
      <c r="KZW213" s="14"/>
      <c r="KZX213" s="14"/>
      <c r="KZY213" s="14"/>
      <c r="KZZ213" s="14"/>
      <c r="LAA213" s="14"/>
      <c r="LAB213" s="14"/>
      <c r="LAC213" s="14"/>
      <c r="LAD213" s="14"/>
      <c r="LAE213" s="14"/>
      <c r="LAF213" s="14"/>
      <c r="LAG213" s="14"/>
      <c r="LAH213" s="14"/>
      <c r="LAI213" s="14"/>
      <c r="LAJ213" s="14"/>
      <c r="LAK213" s="14"/>
      <c r="LAL213" s="14"/>
      <c r="LAM213" s="14"/>
      <c r="LAN213" s="14"/>
      <c r="LAO213" s="14"/>
      <c r="LAP213" s="14"/>
      <c r="LAQ213" s="14"/>
      <c r="LAR213" s="14"/>
      <c r="LAS213" s="14"/>
      <c r="LAT213" s="14"/>
      <c r="LAU213" s="14"/>
      <c r="LAV213" s="14"/>
      <c r="LAW213" s="14"/>
      <c r="LAX213" s="14"/>
      <c r="LAY213" s="14"/>
      <c r="LAZ213" s="14"/>
      <c r="LBA213" s="14"/>
      <c r="LBB213" s="14"/>
      <c r="LBC213" s="14"/>
      <c r="LBD213" s="14"/>
      <c r="LBE213" s="14"/>
      <c r="LBF213" s="14"/>
      <c r="LBG213" s="14"/>
      <c r="LBH213" s="14"/>
      <c r="LBI213" s="14"/>
      <c r="LBJ213" s="14"/>
      <c r="LBK213" s="14"/>
      <c r="LBL213" s="14"/>
      <c r="LBM213" s="14"/>
      <c r="LBN213" s="14"/>
      <c r="LBO213" s="14"/>
      <c r="LBP213" s="14"/>
      <c r="LBQ213" s="14"/>
      <c r="LBR213" s="14"/>
      <c r="LBS213" s="14"/>
      <c r="LBT213" s="14"/>
      <c r="LBU213" s="14"/>
      <c r="LBV213" s="14"/>
      <c r="LBW213" s="14"/>
      <c r="LBX213" s="14"/>
      <c r="LBY213" s="14"/>
      <c r="LBZ213" s="14"/>
      <c r="LCA213" s="14"/>
      <c r="LCB213" s="14"/>
      <c r="LCC213" s="14"/>
      <c r="LCD213" s="14"/>
      <c r="LCE213" s="14"/>
      <c r="LCF213" s="14"/>
      <c r="LCG213" s="14"/>
      <c r="LCH213" s="14"/>
      <c r="LCI213" s="14"/>
      <c r="LCJ213" s="14"/>
      <c r="LCK213" s="14"/>
      <c r="LCL213" s="14"/>
      <c r="LCM213" s="14"/>
      <c r="LCN213" s="14"/>
      <c r="LCO213" s="14"/>
      <c r="LCP213" s="14"/>
      <c r="LCQ213" s="14"/>
      <c r="LCR213" s="14"/>
      <c r="LCS213" s="14"/>
      <c r="LCT213" s="14"/>
      <c r="LCU213" s="14"/>
      <c r="LCV213" s="14"/>
      <c r="LCW213" s="14"/>
      <c r="LCX213" s="14"/>
      <c r="LCY213" s="14"/>
      <c r="LCZ213" s="14"/>
      <c r="LDA213" s="14"/>
      <c r="LDB213" s="14"/>
      <c r="LDC213" s="14"/>
      <c r="LDD213" s="14"/>
      <c r="LDE213" s="14"/>
      <c r="LDF213" s="14"/>
      <c r="LDG213" s="14"/>
      <c r="LDH213" s="14"/>
      <c r="LDI213" s="14"/>
      <c r="LDJ213" s="14"/>
      <c r="LDK213" s="14"/>
      <c r="LDL213" s="14"/>
      <c r="LDM213" s="14"/>
      <c r="LDN213" s="14"/>
      <c r="LDO213" s="14"/>
      <c r="LDP213" s="14"/>
      <c r="LDQ213" s="14"/>
      <c r="LDR213" s="14"/>
      <c r="LDS213" s="14"/>
      <c r="LDT213" s="14"/>
      <c r="LDU213" s="14"/>
      <c r="LDV213" s="14"/>
      <c r="LDW213" s="14"/>
      <c r="LDX213" s="14"/>
      <c r="LDY213" s="14"/>
      <c r="LDZ213" s="14"/>
      <c r="LEA213" s="14"/>
      <c r="LEB213" s="14"/>
      <c r="LEC213" s="14"/>
      <c r="LED213" s="14"/>
      <c r="LEE213" s="14"/>
      <c r="LEF213" s="14"/>
      <c r="LEG213" s="14"/>
      <c r="LEH213" s="14"/>
      <c r="LEI213" s="14"/>
      <c r="LEJ213" s="14"/>
      <c r="LEK213" s="14"/>
      <c r="LEL213" s="14"/>
      <c r="LEM213" s="14"/>
      <c r="LEN213" s="14"/>
      <c r="LEO213" s="14"/>
      <c r="LEP213" s="14"/>
      <c r="LEQ213" s="14"/>
      <c r="LER213" s="14"/>
      <c r="LES213" s="14"/>
      <c r="LET213" s="14"/>
      <c r="LEU213" s="14"/>
      <c r="LEV213" s="14"/>
      <c r="LEW213" s="14"/>
      <c r="LEX213" s="14"/>
      <c r="LEY213" s="14"/>
      <c r="LEZ213" s="14"/>
      <c r="LFA213" s="14"/>
      <c r="LFB213" s="14"/>
      <c r="LFC213" s="14"/>
      <c r="LFD213" s="14"/>
      <c r="LFE213" s="14"/>
      <c r="LFF213" s="14"/>
      <c r="LFG213" s="14"/>
      <c r="LFH213" s="14"/>
      <c r="LFI213" s="14"/>
      <c r="LFJ213" s="14"/>
      <c r="LFK213" s="14"/>
      <c r="LFL213" s="14"/>
      <c r="LFM213" s="14"/>
      <c r="LFN213" s="14"/>
      <c r="LFO213" s="14"/>
      <c r="LFP213" s="14"/>
      <c r="LFQ213" s="14"/>
      <c r="LFR213" s="14"/>
      <c r="LFS213" s="14"/>
      <c r="LFT213" s="14"/>
      <c r="LFU213" s="14"/>
      <c r="LFV213" s="14"/>
      <c r="LFW213" s="14"/>
      <c r="LFX213" s="14"/>
      <c r="LFY213" s="14"/>
      <c r="LFZ213" s="14"/>
      <c r="LGA213" s="14"/>
      <c r="LGB213" s="14"/>
      <c r="LGC213" s="14"/>
      <c r="LGD213" s="14"/>
      <c r="LGE213" s="14"/>
      <c r="LGF213" s="14"/>
      <c r="LGG213" s="14"/>
      <c r="LGH213" s="14"/>
      <c r="LGI213" s="14"/>
      <c r="LGJ213" s="14"/>
      <c r="LGK213" s="14"/>
      <c r="LGL213" s="14"/>
      <c r="LGM213" s="14"/>
      <c r="LGN213" s="14"/>
      <c r="LGO213" s="14"/>
      <c r="LGP213" s="14"/>
      <c r="LGQ213" s="14"/>
      <c r="LGR213" s="14"/>
      <c r="LGS213" s="14"/>
      <c r="LGT213" s="14"/>
      <c r="LGU213" s="14"/>
      <c r="LGV213" s="14"/>
      <c r="LGW213" s="14"/>
      <c r="LGX213" s="14"/>
      <c r="LGY213" s="14"/>
      <c r="LGZ213" s="14"/>
      <c r="LHA213" s="14"/>
      <c r="LHB213" s="14"/>
      <c r="LHC213" s="14"/>
      <c r="LHD213" s="14"/>
      <c r="LHE213" s="14"/>
      <c r="LHF213" s="14"/>
      <c r="LHG213" s="14"/>
      <c r="LHH213" s="14"/>
      <c r="LHI213" s="14"/>
      <c r="LHJ213" s="14"/>
      <c r="LHK213" s="14"/>
      <c r="LHL213" s="14"/>
      <c r="LHM213" s="14"/>
      <c r="LHN213" s="14"/>
      <c r="LHO213" s="14"/>
      <c r="LHP213" s="14"/>
      <c r="LHQ213" s="14"/>
      <c r="LHR213" s="14"/>
      <c r="LHS213" s="14"/>
      <c r="LHT213" s="14"/>
      <c r="LHU213" s="14"/>
      <c r="LHV213" s="14"/>
      <c r="LHW213" s="14"/>
      <c r="LHX213" s="14"/>
      <c r="LHY213" s="14"/>
      <c r="LHZ213" s="14"/>
      <c r="LIA213" s="14"/>
      <c r="LIB213" s="14"/>
      <c r="LIC213" s="14"/>
      <c r="LID213" s="14"/>
      <c r="LIE213" s="14"/>
      <c r="LIF213" s="14"/>
      <c r="LIG213" s="14"/>
      <c r="LIH213" s="14"/>
      <c r="LII213" s="14"/>
      <c r="LIJ213" s="14"/>
      <c r="LIK213" s="14"/>
      <c r="LIL213" s="14"/>
      <c r="LIM213" s="14"/>
      <c r="LIN213" s="14"/>
      <c r="LIO213" s="14"/>
      <c r="LIP213" s="14"/>
      <c r="LIQ213" s="14"/>
      <c r="LIR213" s="14"/>
      <c r="LIS213" s="14"/>
      <c r="LIT213" s="14"/>
      <c r="LIU213" s="14"/>
      <c r="LIV213" s="14"/>
      <c r="LIW213" s="14"/>
      <c r="LIX213" s="14"/>
      <c r="LIY213" s="14"/>
      <c r="LIZ213" s="14"/>
      <c r="LJA213" s="14"/>
      <c r="LJB213" s="14"/>
      <c r="LJC213" s="14"/>
      <c r="LJD213" s="14"/>
      <c r="LJE213" s="14"/>
      <c r="LJF213" s="14"/>
      <c r="LJG213" s="14"/>
      <c r="LJH213" s="14"/>
      <c r="LJI213" s="14"/>
      <c r="LJJ213" s="14"/>
      <c r="LJK213" s="14"/>
      <c r="LJL213" s="14"/>
      <c r="LJM213" s="14"/>
      <c r="LJN213" s="14"/>
      <c r="LJO213" s="14"/>
      <c r="LJP213" s="14"/>
      <c r="LJQ213" s="14"/>
      <c r="LJR213" s="14"/>
      <c r="LJS213" s="14"/>
      <c r="LJT213" s="14"/>
      <c r="LJU213" s="14"/>
      <c r="LJV213" s="14"/>
      <c r="LJW213" s="14"/>
      <c r="LJX213" s="14"/>
      <c r="LJY213" s="14"/>
      <c r="LJZ213" s="14"/>
      <c r="LKA213" s="14"/>
      <c r="LKB213" s="14"/>
      <c r="LKC213" s="14"/>
      <c r="LKD213" s="14"/>
      <c r="LKE213" s="14"/>
      <c r="LKF213" s="14"/>
      <c r="LKG213" s="14"/>
      <c r="LKH213" s="14"/>
      <c r="LKI213" s="14"/>
      <c r="LKJ213" s="14"/>
      <c r="LKK213" s="14"/>
      <c r="LKL213" s="14"/>
      <c r="LKM213" s="14"/>
      <c r="LKN213" s="14"/>
      <c r="LKO213" s="14"/>
      <c r="LKP213" s="14"/>
      <c r="LKQ213" s="14"/>
      <c r="LKR213" s="14"/>
      <c r="LKS213" s="14"/>
      <c r="LKT213" s="14"/>
      <c r="LKU213" s="14"/>
      <c r="LKV213" s="14"/>
      <c r="LKW213" s="14"/>
      <c r="LKX213" s="14"/>
      <c r="LKY213" s="14"/>
      <c r="LKZ213" s="14"/>
      <c r="LLA213" s="14"/>
      <c r="LLB213" s="14"/>
      <c r="LLC213" s="14"/>
      <c r="LLD213" s="14"/>
      <c r="LLE213" s="14"/>
      <c r="LLF213" s="14"/>
      <c r="LLG213" s="14"/>
      <c r="LLH213" s="14"/>
      <c r="LLI213" s="14"/>
      <c r="LLJ213" s="14"/>
      <c r="LLK213" s="14"/>
      <c r="LLL213" s="14"/>
      <c r="LLM213" s="14"/>
      <c r="LLN213" s="14"/>
      <c r="LLO213" s="14"/>
      <c r="LLP213" s="14"/>
      <c r="LLQ213" s="14"/>
      <c r="LLR213" s="14"/>
      <c r="LLS213" s="14"/>
      <c r="LLT213" s="14"/>
      <c r="LLU213" s="14"/>
      <c r="LLV213" s="14"/>
      <c r="LLW213" s="14"/>
      <c r="LLX213" s="14"/>
      <c r="LLY213" s="14"/>
      <c r="LLZ213" s="14"/>
      <c r="LMA213" s="14"/>
      <c r="LMB213" s="14"/>
      <c r="LMC213" s="14"/>
      <c r="LMD213" s="14"/>
      <c r="LME213" s="14"/>
      <c r="LMF213" s="14"/>
      <c r="LMG213" s="14"/>
      <c r="LMH213" s="14"/>
      <c r="LMI213" s="14"/>
      <c r="LMJ213" s="14"/>
      <c r="LMK213" s="14"/>
      <c r="LML213" s="14"/>
      <c r="LMM213" s="14"/>
      <c r="LMN213" s="14"/>
      <c r="LMO213" s="14"/>
      <c r="LMP213" s="14"/>
      <c r="LMQ213" s="14"/>
      <c r="LMR213" s="14"/>
      <c r="LMS213" s="14"/>
      <c r="LMT213" s="14"/>
      <c r="LMU213" s="14"/>
      <c r="LMV213" s="14"/>
      <c r="LMW213" s="14"/>
      <c r="LMX213" s="14"/>
      <c r="LMY213" s="14"/>
      <c r="LMZ213" s="14"/>
      <c r="LNA213" s="14"/>
      <c r="LNB213" s="14"/>
      <c r="LNC213" s="14"/>
      <c r="LND213" s="14"/>
      <c r="LNE213" s="14"/>
      <c r="LNF213" s="14"/>
      <c r="LNG213" s="14"/>
      <c r="LNH213" s="14"/>
      <c r="LNI213" s="14"/>
      <c r="LNJ213" s="14"/>
      <c r="LNK213" s="14"/>
      <c r="LNL213" s="14"/>
      <c r="LNM213" s="14"/>
      <c r="LNN213" s="14"/>
      <c r="LNO213" s="14"/>
      <c r="LNP213" s="14"/>
      <c r="LNQ213" s="14"/>
      <c r="LNR213" s="14"/>
      <c r="LNS213" s="14"/>
      <c r="LNT213" s="14"/>
      <c r="LNU213" s="14"/>
      <c r="LNV213" s="14"/>
      <c r="LNW213" s="14"/>
      <c r="LNX213" s="14"/>
      <c r="LNY213" s="14"/>
      <c r="LNZ213" s="14"/>
      <c r="LOA213" s="14"/>
      <c r="LOB213" s="14"/>
      <c r="LOC213" s="14"/>
      <c r="LOD213" s="14"/>
      <c r="LOE213" s="14"/>
      <c r="LOF213" s="14"/>
      <c r="LOG213" s="14"/>
      <c r="LOH213" s="14"/>
      <c r="LOI213" s="14"/>
      <c r="LOJ213" s="14"/>
      <c r="LOK213" s="14"/>
      <c r="LOL213" s="14"/>
      <c r="LOM213" s="14"/>
      <c r="LON213" s="14"/>
      <c r="LOO213" s="14"/>
      <c r="LOP213" s="14"/>
      <c r="LOQ213" s="14"/>
      <c r="LOR213" s="14"/>
      <c r="LOS213" s="14"/>
      <c r="LOT213" s="14"/>
      <c r="LOU213" s="14"/>
      <c r="LOV213" s="14"/>
      <c r="LOW213" s="14"/>
      <c r="LOX213" s="14"/>
      <c r="LOY213" s="14"/>
      <c r="LOZ213" s="14"/>
      <c r="LPA213" s="14"/>
      <c r="LPB213" s="14"/>
      <c r="LPC213" s="14"/>
      <c r="LPD213" s="14"/>
      <c r="LPE213" s="14"/>
      <c r="LPF213" s="14"/>
      <c r="LPG213" s="14"/>
      <c r="LPH213" s="14"/>
      <c r="LPI213" s="14"/>
      <c r="LPJ213" s="14"/>
      <c r="LPK213" s="14"/>
      <c r="LPL213" s="14"/>
      <c r="LPM213" s="14"/>
      <c r="LPN213" s="14"/>
      <c r="LPO213" s="14"/>
      <c r="LPP213" s="14"/>
      <c r="LPQ213" s="14"/>
      <c r="LPR213" s="14"/>
      <c r="LPS213" s="14"/>
      <c r="LPT213" s="14"/>
      <c r="LPU213" s="14"/>
      <c r="LPV213" s="14"/>
      <c r="LPW213" s="14"/>
      <c r="LPX213" s="14"/>
      <c r="LPY213" s="14"/>
      <c r="LPZ213" s="14"/>
      <c r="LQA213" s="14"/>
      <c r="LQB213" s="14"/>
      <c r="LQC213" s="14"/>
      <c r="LQD213" s="14"/>
      <c r="LQE213" s="14"/>
      <c r="LQF213" s="14"/>
      <c r="LQG213" s="14"/>
      <c r="LQH213" s="14"/>
      <c r="LQI213" s="14"/>
      <c r="LQJ213" s="14"/>
      <c r="LQK213" s="14"/>
      <c r="LQL213" s="14"/>
      <c r="LQM213" s="14"/>
      <c r="LQN213" s="14"/>
      <c r="LQO213" s="14"/>
      <c r="LQP213" s="14"/>
      <c r="LQQ213" s="14"/>
      <c r="LQR213" s="14"/>
      <c r="LQS213" s="14"/>
      <c r="LQT213" s="14"/>
      <c r="LQU213" s="14"/>
      <c r="LQV213" s="14"/>
      <c r="LQW213" s="14"/>
      <c r="LQX213" s="14"/>
      <c r="LQY213" s="14"/>
      <c r="LQZ213" s="14"/>
      <c r="LRA213" s="14"/>
      <c r="LRB213" s="14"/>
      <c r="LRC213" s="14"/>
      <c r="LRD213" s="14"/>
      <c r="LRE213" s="14"/>
      <c r="LRF213" s="14"/>
      <c r="LRG213" s="14"/>
      <c r="LRH213" s="14"/>
      <c r="LRI213" s="14"/>
      <c r="LRJ213" s="14"/>
      <c r="LRK213" s="14"/>
      <c r="LRL213" s="14"/>
      <c r="LRM213" s="14"/>
      <c r="LRN213" s="14"/>
      <c r="LRO213" s="14"/>
      <c r="LRP213" s="14"/>
      <c r="LRQ213" s="14"/>
      <c r="LRR213" s="14"/>
      <c r="LRS213" s="14"/>
      <c r="LRT213" s="14"/>
      <c r="LRU213" s="14"/>
      <c r="LRV213" s="14"/>
      <c r="LRW213" s="14"/>
      <c r="LRX213" s="14"/>
      <c r="LRY213" s="14"/>
      <c r="LRZ213" s="14"/>
      <c r="LSA213" s="14"/>
      <c r="LSB213" s="14"/>
      <c r="LSC213" s="14"/>
      <c r="LSD213" s="14"/>
      <c r="LSE213" s="14"/>
      <c r="LSF213" s="14"/>
      <c r="LSG213" s="14"/>
      <c r="LSH213" s="14"/>
      <c r="LSI213" s="14"/>
      <c r="LSJ213" s="14"/>
      <c r="LSK213" s="14"/>
      <c r="LSL213" s="14"/>
      <c r="LSM213" s="14"/>
      <c r="LSN213" s="14"/>
      <c r="LSO213" s="14"/>
      <c r="LSP213" s="14"/>
      <c r="LSQ213" s="14"/>
      <c r="LSR213" s="14"/>
      <c r="LSS213" s="14"/>
      <c r="LST213" s="14"/>
      <c r="LSU213" s="14"/>
      <c r="LSV213" s="14"/>
      <c r="LSW213" s="14"/>
      <c r="LSX213" s="14"/>
      <c r="LSY213" s="14"/>
      <c r="LSZ213" s="14"/>
      <c r="LTA213" s="14"/>
      <c r="LTB213" s="14"/>
      <c r="LTC213" s="14"/>
      <c r="LTD213" s="14"/>
      <c r="LTE213" s="14"/>
      <c r="LTF213" s="14"/>
      <c r="LTG213" s="14"/>
      <c r="LTH213" s="14"/>
      <c r="LTI213" s="14"/>
      <c r="LTJ213" s="14"/>
      <c r="LTK213" s="14"/>
      <c r="LTL213" s="14"/>
      <c r="LTM213" s="14"/>
      <c r="LTN213" s="14"/>
      <c r="LTO213" s="14"/>
      <c r="LTP213" s="14"/>
      <c r="LTQ213" s="14"/>
      <c r="LTR213" s="14"/>
      <c r="LTS213" s="14"/>
      <c r="LTT213" s="14"/>
      <c r="LTU213" s="14"/>
      <c r="LTV213" s="14"/>
      <c r="LTW213" s="14"/>
      <c r="LTX213" s="14"/>
      <c r="LTY213" s="14"/>
      <c r="LTZ213" s="14"/>
      <c r="LUA213" s="14"/>
      <c r="LUB213" s="14"/>
      <c r="LUC213" s="14"/>
      <c r="LUD213" s="14"/>
      <c r="LUE213" s="14"/>
      <c r="LUF213" s="14"/>
      <c r="LUG213" s="14"/>
      <c r="LUH213" s="14"/>
      <c r="LUI213" s="14"/>
      <c r="LUJ213" s="14"/>
      <c r="LUK213" s="14"/>
      <c r="LUL213" s="14"/>
      <c r="LUM213" s="14"/>
      <c r="LUN213" s="14"/>
      <c r="LUO213" s="14"/>
      <c r="LUP213" s="14"/>
      <c r="LUQ213" s="14"/>
      <c r="LUR213" s="14"/>
      <c r="LUS213" s="14"/>
      <c r="LUT213" s="14"/>
      <c r="LUU213" s="14"/>
      <c r="LUV213" s="14"/>
      <c r="LUW213" s="14"/>
      <c r="LUX213" s="14"/>
      <c r="LUY213" s="14"/>
      <c r="LUZ213" s="14"/>
      <c r="LVA213" s="14"/>
      <c r="LVB213" s="14"/>
      <c r="LVC213" s="14"/>
      <c r="LVD213" s="14"/>
      <c r="LVE213" s="14"/>
      <c r="LVF213" s="14"/>
      <c r="LVG213" s="14"/>
      <c r="LVH213" s="14"/>
      <c r="LVI213" s="14"/>
      <c r="LVJ213" s="14"/>
      <c r="LVK213" s="14"/>
      <c r="LVL213" s="14"/>
      <c r="LVM213" s="14"/>
      <c r="LVN213" s="14"/>
      <c r="LVO213" s="14"/>
      <c r="LVP213" s="14"/>
      <c r="LVQ213" s="14"/>
      <c r="LVR213" s="14"/>
      <c r="LVS213" s="14"/>
      <c r="LVT213" s="14"/>
      <c r="LVU213" s="14"/>
      <c r="LVV213" s="14"/>
      <c r="LVW213" s="14"/>
      <c r="LVX213" s="14"/>
      <c r="LVY213" s="14"/>
      <c r="LVZ213" s="14"/>
      <c r="LWA213" s="14"/>
      <c r="LWB213" s="14"/>
      <c r="LWC213" s="14"/>
      <c r="LWD213" s="14"/>
      <c r="LWE213" s="14"/>
      <c r="LWF213" s="14"/>
      <c r="LWG213" s="14"/>
      <c r="LWH213" s="14"/>
      <c r="LWI213" s="14"/>
      <c r="LWJ213" s="14"/>
      <c r="LWK213" s="14"/>
      <c r="LWL213" s="14"/>
      <c r="LWM213" s="14"/>
      <c r="LWN213" s="14"/>
      <c r="LWO213" s="14"/>
      <c r="LWP213" s="14"/>
      <c r="LWQ213" s="14"/>
      <c r="LWR213" s="14"/>
      <c r="LWS213" s="14"/>
      <c r="LWT213" s="14"/>
      <c r="LWU213" s="14"/>
      <c r="LWV213" s="14"/>
      <c r="LWW213" s="14"/>
      <c r="LWX213" s="14"/>
      <c r="LWY213" s="14"/>
      <c r="LWZ213" s="14"/>
      <c r="LXA213" s="14"/>
      <c r="LXB213" s="14"/>
      <c r="LXC213" s="14"/>
      <c r="LXD213" s="14"/>
      <c r="LXE213" s="14"/>
      <c r="LXF213" s="14"/>
      <c r="LXG213" s="14"/>
      <c r="LXH213" s="14"/>
      <c r="LXI213" s="14"/>
      <c r="LXJ213" s="14"/>
      <c r="LXK213" s="14"/>
      <c r="LXL213" s="14"/>
      <c r="LXM213" s="14"/>
      <c r="LXN213" s="14"/>
      <c r="LXO213" s="14"/>
      <c r="LXP213" s="14"/>
      <c r="LXQ213" s="14"/>
      <c r="LXR213" s="14"/>
      <c r="LXS213" s="14"/>
      <c r="LXT213" s="14"/>
      <c r="LXU213" s="14"/>
      <c r="LXV213" s="14"/>
      <c r="LXW213" s="14"/>
      <c r="LXX213" s="14"/>
      <c r="LXY213" s="14"/>
      <c r="LXZ213" s="14"/>
      <c r="LYA213" s="14"/>
      <c r="LYB213" s="14"/>
      <c r="LYC213" s="14"/>
      <c r="LYD213" s="14"/>
      <c r="LYE213" s="14"/>
      <c r="LYF213" s="14"/>
      <c r="LYG213" s="14"/>
      <c r="LYH213" s="14"/>
      <c r="LYI213" s="14"/>
      <c r="LYJ213" s="14"/>
      <c r="LYK213" s="14"/>
      <c r="LYL213" s="14"/>
      <c r="LYM213" s="14"/>
      <c r="LYN213" s="14"/>
      <c r="LYO213" s="14"/>
      <c r="LYP213" s="14"/>
      <c r="LYQ213" s="14"/>
      <c r="LYR213" s="14"/>
      <c r="LYS213" s="14"/>
      <c r="LYT213" s="14"/>
      <c r="LYU213" s="14"/>
      <c r="LYV213" s="14"/>
      <c r="LYW213" s="14"/>
      <c r="LYX213" s="14"/>
      <c r="LYY213" s="14"/>
      <c r="LYZ213" s="14"/>
      <c r="LZA213" s="14"/>
      <c r="LZB213" s="14"/>
      <c r="LZC213" s="14"/>
      <c r="LZD213" s="14"/>
      <c r="LZE213" s="14"/>
      <c r="LZF213" s="14"/>
      <c r="LZG213" s="14"/>
      <c r="LZH213" s="14"/>
      <c r="LZI213" s="14"/>
      <c r="LZJ213" s="14"/>
      <c r="LZK213" s="14"/>
      <c r="LZL213" s="14"/>
      <c r="LZM213" s="14"/>
      <c r="LZN213" s="14"/>
      <c r="LZO213" s="14"/>
      <c r="LZP213" s="14"/>
      <c r="LZQ213" s="14"/>
      <c r="LZR213" s="14"/>
      <c r="LZS213" s="14"/>
      <c r="LZT213" s="14"/>
      <c r="LZU213" s="14"/>
      <c r="LZV213" s="14"/>
      <c r="LZW213" s="14"/>
      <c r="LZX213" s="14"/>
      <c r="LZY213" s="14"/>
      <c r="LZZ213" s="14"/>
      <c r="MAA213" s="14"/>
      <c r="MAB213" s="14"/>
      <c r="MAC213" s="14"/>
      <c r="MAD213" s="14"/>
      <c r="MAE213" s="14"/>
      <c r="MAF213" s="14"/>
      <c r="MAG213" s="14"/>
      <c r="MAH213" s="14"/>
      <c r="MAI213" s="14"/>
      <c r="MAJ213" s="14"/>
      <c r="MAK213" s="14"/>
      <c r="MAL213" s="14"/>
      <c r="MAM213" s="14"/>
      <c r="MAN213" s="14"/>
      <c r="MAO213" s="14"/>
      <c r="MAP213" s="14"/>
      <c r="MAQ213" s="14"/>
      <c r="MAR213" s="14"/>
      <c r="MAS213" s="14"/>
      <c r="MAT213" s="14"/>
      <c r="MAU213" s="14"/>
      <c r="MAV213" s="14"/>
      <c r="MAW213" s="14"/>
      <c r="MAX213" s="14"/>
      <c r="MAY213" s="14"/>
      <c r="MAZ213" s="14"/>
      <c r="MBA213" s="14"/>
      <c r="MBB213" s="14"/>
      <c r="MBC213" s="14"/>
      <c r="MBD213" s="14"/>
      <c r="MBE213" s="14"/>
      <c r="MBF213" s="14"/>
      <c r="MBG213" s="14"/>
      <c r="MBH213" s="14"/>
      <c r="MBI213" s="14"/>
      <c r="MBJ213" s="14"/>
      <c r="MBK213" s="14"/>
      <c r="MBL213" s="14"/>
      <c r="MBM213" s="14"/>
      <c r="MBN213" s="14"/>
      <c r="MBO213" s="14"/>
      <c r="MBP213" s="14"/>
      <c r="MBQ213" s="14"/>
      <c r="MBR213" s="14"/>
      <c r="MBS213" s="14"/>
      <c r="MBT213" s="14"/>
      <c r="MBU213" s="14"/>
      <c r="MBV213" s="14"/>
      <c r="MBW213" s="14"/>
      <c r="MBX213" s="14"/>
      <c r="MBY213" s="14"/>
      <c r="MBZ213" s="14"/>
      <c r="MCA213" s="14"/>
      <c r="MCB213" s="14"/>
      <c r="MCC213" s="14"/>
      <c r="MCD213" s="14"/>
      <c r="MCE213" s="14"/>
      <c r="MCF213" s="14"/>
      <c r="MCG213" s="14"/>
      <c r="MCH213" s="14"/>
      <c r="MCI213" s="14"/>
      <c r="MCJ213" s="14"/>
      <c r="MCK213" s="14"/>
      <c r="MCL213" s="14"/>
      <c r="MCM213" s="14"/>
      <c r="MCN213" s="14"/>
      <c r="MCO213" s="14"/>
      <c r="MCP213" s="14"/>
      <c r="MCQ213" s="14"/>
      <c r="MCR213" s="14"/>
      <c r="MCS213" s="14"/>
      <c r="MCT213" s="14"/>
      <c r="MCU213" s="14"/>
      <c r="MCV213" s="14"/>
      <c r="MCW213" s="14"/>
      <c r="MCX213" s="14"/>
      <c r="MCY213" s="14"/>
      <c r="MCZ213" s="14"/>
      <c r="MDA213" s="14"/>
      <c r="MDB213" s="14"/>
      <c r="MDC213" s="14"/>
      <c r="MDD213" s="14"/>
      <c r="MDE213" s="14"/>
      <c r="MDF213" s="14"/>
      <c r="MDG213" s="14"/>
      <c r="MDH213" s="14"/>
      <c r="MDI213" s="14"/>
      <c r="MDJ213" s="14"/>
      <c r="MDK213" s="14"/>
      <c r="MDL213" s="14"/>
      <c r="MDM213" s="14"/>
      <c r="MDN213" s="14"/>
      <c r="MDO213" s="14"/>
      <c r="MDP213" s="14"/>
      <c r="MDQ213" s="14"/>
      <c r="MDR213" s="14"/>
      <c r="MDS213" s="14"/>
      <c r="MDT213" s="14"/>
      <c r="MDU213" s="14"/>
      <c r="MDV213" s="14"/>
      <c r="MDW213" s="14"/>
      <c r="MDX213" s="14"/>
      <c r="MDY213" s="14"/>
      <c r="MDZ213" s="14"/>
      <c r="MEA213" s="14"/>
      <c r="MEB213" s="14"/>
      <c r="MEC213" s="14"/>
      <c r="MED213" s="14"/>
      <c r="MEE213" s="14"/>
      <c r="MEF213" s="14"/>
      <c r="MEG213" s="14"/>
      <c r="MEH213" s="14"/>
      <c r="MEI213" s="14"/>
      <c r="MEJ213" s="14"/>
      <c r="MEK213" s="14"/>
      <c r="MEL213" s="14"/>
      <c r="MEM213" s="14"/>
      <c r="MEN213" s="14"/>
      <c r="MEO213" s="14"/>
      <c r="MEP213" s="14"/>
      <c r="MEQ213" s="14"/>
      <c r="MER213" s="14"/>
      <c r="MES213" s="14"/>
      <c r="MET213" s="14"/>
      <c r="MEU213" s="14"/>
      <c r="MEV213" s="14"/>
      <c r="MEW213" s="14"/>
      <c r="MEX213" s="14"/>
      <c r="MEY213" s="14"/>
      <c r="MEZ213" s="14"/>
      <c r="MFA213" s="14"/>
      <c r="MFB213" s="14"/>
      <c r="MFC213" s="14"/>
      <c r="MFD213" s="14"/>
      <c r="MFE213" s="14"/>
      <c r="MFF213" s="14"/>
      <c r="MFG213" s="14"/>
      <c r="MFH213" s="14"/>
      <c r="MFI213" s="14"/>
      <c r="MFJ213" s="14"/>
      <c r="MFK213" s="14"/>
      <c r="MFL213" s="14"/>
      <c r="MFM213" s="14"/>
      <c r="MFN213" s="14"/>
      <c r="MFO213" s="14"/>
      <c r="MFP213" s="14"/>
      <c r="MFQ213" s="14"/>
      <c r="MFR213" s="14"/>
      <c r="MFS213" s="14"/>
      <c r="MFT213" s="14"/>
      <c r="MFU213" s="14"/>
      <c r="MFV213" s="14"/>
      <c r="MFW213" s="14"/>
      <c r="MFX213" s="14"/>
      <c r="MFY213" s="14"/>
      <c r="MFZ213" s="14"/>
      <c r="MGA213" s="14"/>
      <c r="MGB213" s="14"/>
      <c r="MGC213" s="14"/>
      <c r="MGD213" s="14"/>
      <c r="MGE213" s="14"/>
      <c r="MGF213" s="14"/>
      <c r="MGG213" s="14"/>
      <c r="MGH213" s="14"/>
      <c r="MGI213" s="14"/>
      <c r="MGJ213" s="14"/>
      <c r="MGK213" s="14"/>
      <c r="MGL213" s="14"/>
      <c r="MGM213" s="14"/>
      <c r="MGN213" s="14"/>
      <c r="MGO213" s="14"/>
      <c r="MGP213" s="14"/>
      <c r="MGQ213" s="14"/>
      <c r="MGR213" s="14"/>
      <c r="MGS213" s="14"/>
      <c r="MGT213" s="14"/>
      <c r="MGU213" s="14"/>
      <c r="MGV213" s="14"/>
      <c r="MGW213" s="14"/>
      <c r="MGX213" s="14"/>
      <c r="MGY213" s="14"/>
      <c r="MGZ213" s="14"/>
      <c r="MHA213" s="14"/>
      <c r="MHB213" s="14"/>
      <c r="MHC213" s="14"/>
      <c r="MHD213" s="14"/>
      <c r="MHE213" s="14"/>
      <c r="MHF213" s="14"/>
      <c r="MHG213" s="14"/>
      <c r="MHH213" s="14"/>
      <c r="MHI213" s="14"/>
      <c r="MHJ213" s="14"/>
      <c r="MHK213" s="14"/>
      <c r="MHL213" s="14"/>
      <c r="MHM213" s="14"/>
      <c r="MHN213" s="14"/>
      <c r="MHO213" s="14"/>
      <c r="MHP213" s="14"/>
      <c r="MHQ213" s="14"/>
      <c r="MHR213" s="14"/>
      <c r="MHS213" s="14"/>
      <c r="MHT213" s="14"/>
      <c r="MHU213" s="14"/>
      <c r="MHV213" s="14"/>
      <c r="MHW213" s="14"/>
      <c r="MHX213" s="14"/>
      <c r="MHY213" s="14"/>
      <c r="MHZ213" s="14"/>
      <c r="MIA213" s="14"/>
      <c r="MIB213" s="14"/>
      <c r="MIC213" s="14"/>
      <c r="MID213" s="14"/>
      <c r="MIE213" s="14"/>
      <c r="MIF213" s="14"/>
      <c r="MIG213" s="14"/>
      <c r="MIH213" s="14"/>
      <c r="MII213" s="14"/>
      <c r="MIJ213" s="14"/>
      <c r="MIK213" s="14"/>
      <c r="MIL213" s="14"/>
      <c r="MIM213" s="14"/>
      <c r="MIN213" s="14"/>
      <c r="MIO213" s="14"/>
      <c r="MIP213" s="14"/>
      <c r="MIQ213" s="14"/>
      <c r="MIR213" s="14"/>
      <c r="MIS213" s="14"/>
      <c r="MIT213" s="14"/>
      <c r="MIU213" s="14"/>
      <c r="MIV213" s="14"/>
      <c r="MIW213" s="14"/>
      <c r="MIX213" s="14"/>
      <c r="MIY213" s="14"/>
      <c r="MIZ213" s="14"/>
      <c r="MJA213" s="14"/>
      <c r="MJB213" s="14"/>
      <c r="MJC213" s="14"/>
      <c r="MJD213" s="14"/>
      <c r="MJE213" s="14"/>
      <c r="MJF213" s="14"/>
      <c r="MJG213" s="14"/>
      <c r="MJH213" s="14"/>
      <c r="MJI213" s="14"/>
      <c r="MJJ213" s="14"/>
      <c r="MJK213" s="14"/>
      <c r="MJL213" s="14"/>
      <c r="MJM213" s="14"/>
      <c r="MJN213" s="14"/>
      <c r="MJO213" s="14"/>
      <c r="MJP213" s="14"/>
      <c r="MJQ213" s="14"/>
      <c r="MJR213" s="14"/>
      <c r="MJS213" s="14"/>
      <c r="MJT213" s="14"/>
      <c r="MJU213" s="14"/>
      <c r="MJV213" s="14"/>
      <c r="MJW213" s="14"/>
      <c r="MJX213" s="14"/>
      <c r="MJY213" s="14"/>
      <c r="MJZ213" s="14"/>
      <c r="MKA213" s="14"/>
      <c r="MKB213" s="14"/>
      <c r="MKC213" s="14"/>
      <c r="MKD213" s="14"/>
      <c r="MKE213" s="14"/>
      <c r="MKF213" s="14"/>
      <c r="MKG213" s="14"/>
      <c r="MKH213" s="14"/>
      <c r="MKI213" s="14"/>
      <c r="MKJ213" s="14"/>
      <c r="MKK213" s="14"/>
      <c r="MKL213" s="14"/>
      <c r="MKM213" s="14"/>
      <c r="MKN213" s="14"/>
      <c r="MKO213" s="14"/>
      <c r="MKP213" s="14"/>
      <c r="MKQ213" s="14"/>
      <c r="MKR213" s="14"/>
      <c r="MKS213" s="14"/>
      <c r="MKT213" s="14"/>
      <c r="MKU213" s="14"/>
      <c r="MKV213" s="14"/>
      <c r="MKW213" s="14"/>
      <c r="MKX213" s="14"/>
      <c r="MKY213" s="14"/>
      <c r="MKZ213" s="14"/>
      <c r="MLA213" s="14"/>
      <c r="MLB213" s="14"/>
      <c r="MLC213" s="14"/>
      <c r="MLD213" s="14"/>
      <c r="MLE213" s="14"/>
      <c r="MLF213" s="14"/>
      <c r="MLG213" s="14"/>
      <c r="MLH213" s="14"/>
      <c r="MLI213" s="14"/>
      <c r="MLJ213" s="14"/>
      <c r="MLK213" s="14"/>
      <c r="MLL213" s="14"/>
      <c r="MLM213" s="14"/>
      <c r="MLN213" s="14"/>
      <c r="MLO213" s="14"/>
      <c r="MLP213" s="14"/>
      <c r="MLQ213" s="14"/>
      <c r="MLR213" s="14"/>
      <c r="MLS213" s="14"/>
      <c r="MLT213" s="14"/>
      <c r="MLU213" s="14"/>
      <c r="MLV213" s="14"/>
      <c r="MLW213" s="14"/>
      <c r="MLX213" s="14"/>
      <c r="MLY213" s="14"/>
      <c r="MLZ213" s="14"/>
      <c r="MMA213" s="14"/>
      <c r="MMB213" s="14"/>
      <c r="MMC213" s="14"/>
      <c r="MMD213" s="14"/>
      <c r="MME213" s="14"/>
      <c r="MMF213" s="14"/>
      <c r="MMG213" s="14"/>
      <c r="MMH213" s="14"/>
      <c r="MMI213" s="14"/>
      <c r="MMJ213" s="14"/>
      <c r="MMK213" s="14"/>
      <c r="MML213" s="14"/>
      <c r="MMM213" s="14"/>
      <c r="MMN213" s="14"/>
      <c r="MMO213" s="14"/>
      <c r="MMP213" s="14"/>
      <c r="MMQ213" s="14"/>
      <c r="MMR213" s="14"/>
      <c r="MMS213" s="14"/>
      <c r="MMT213" s="14"/>
      <c r="MMU213" s="14"/>
      <c r="MMV213" s="14"/>
      <c r="MMW213" s="14"/>
      <c r="MMX213" s="14"/>
      <c r="MMY213" s="14"/>
      <c r="MMZ213" s="14"/>
      <c r="MNA213" s="14"/>
      <c r="MNB213" s="14"/>
      <c r="MNC213" s="14"/>
      <c r="MND213" s="14"/>
      <c r="MNE213" s="14"/>
      <c r="MNF213" s="14"/>
      <c r="MNG213" s="14"/>
      <c r="MNH213" s="14"/>
      <c r="MNI213" s="14"/>
      <c r="MNJ213" s="14"/>
      <c r="MNK213" s="14"/>
      <c r="MNL213" s="14"/>
      <c r="MNM213" s="14"/>
      <c r="MNN213" s="14"/>
      <c r="MNO213" s="14"/>
      <c r="MNP213" s="14"/>
      <c r="MNQ213" s="14"/>
      <c r="MNR213" s="14"/>
      <c r="MNS213" s="14"/>
      <c r="MNT213" s="14"/>
      <c r="MNU213" s="14"/>
      <c r="MNV213" s="14"/>
      <c r="MNW213" s="14"/>
      <c r="MNX213" s="14"/>
      <c r="MNY213" s="14"/>
      <c r="MNZ213" s="14"/>
      <c r="MOA213" s="14"/>
      <c r="MOB213" s="14"/>
      <c r="MOC213" s="14"/>
      <c r="MOD213" s="14"/>
      <c r="MOE213" s="14"/>
      <c r="MOF213" s="14"/>
      <c r="MOG213" s="14"/>
      <c r="MOH213" s="14"/>
      <c r="MOI213" s="14"/>
      <c r="MOJ213" s="14"/>
      <c r="MOK213" s="14"/>
      <c r="MOL213" s="14"/>
      <c r="MOM213" s="14"/>
      <c r="MON213" s="14"/>
      <c r="MOO213" s="14"/>
      <c r="MOP213" s="14"/>
      <c r="MOQ213" s="14"/>
      <c r="MOR213" s="14"/>
      <c r="MOS213" s="14"/>
      <c r="MOT213" s="14"/>
      <c r="MOU213" s="14"/>
      <c r="MOV213" s="14"/>
      <c r="MOW213" s="14"/>
      <c r="MOX213" s="14"/>
      <c r="MOY213" s="14"/>
      <c r="MOZ213" s="14"/>
      <c r="MPA213" s="14"/>
      <c r="MPB213" s="14"/>
      <c r="MPC213" s="14"/>
      <c r="MPD213" s="14"/>
      <c r="MPE213" s="14"/>
      <c r="MPF213" s="14"/>
      <c r="MPG213" s="14"/>
      <c r="MPH213" s="14"/>
      <c r="MPI213" s="14"/>
      <c r="MPJ213" s="14"/>
      <c r="MPK213" s="14"/>
      <c r="MPL213" s="14"/>
      <c r="MPM213" s="14"/>
      <c r="MPN213" s="14"/>
      <c r="MPO213" s="14"/>
      <c r="MPP213" s="14"/>
      <c r="MPQ213" s="14"/>
      <c r="MPR213" s="14"/>
      <c r="MPS213" s="14"/>
      <c r="MPT213" s="14"/>
      <c r="MPU213" s="14"/>
      <c r="MPV213" s="14"/>
      <c r="MPW213" s="14"/>
      <c r="MPX213" s="14"/>
      <c r="MPY213" s="14"/>
      <c r="MPZ213" s="14"/>
      <c r="MQA213" s="14"/>
      <c r="MQB213" s="14"/>
      <c r="MQC213" s="14"/>
      <c r="MQD213" s="14"/>
      <c r="MQE213" s="14"/>
      <c r="MQF213" s="14"/>
      <c r="MQG213" s="14"/>
      <c r="MQH213" s="14"/>
      <c r="MQI213" s="14"/>
      <c r="MQJ213" s="14"/>
      <c r="MQK213" s="14"/>
      <c r="MQL213" s="14"/>
      <c r="MQM213" s="14"/>
      <c r="MQN213" s="14"/>
      <c r="MQO213" s="14"/>
      <c r="MQP213" s="14"/>
      <c r="MQQ213" s="14"/>
      <c r="MQR213" s="14"/>
      <c r="MQS213" s="14"/>
      <c r="MQT213" s="14"/>
      <c r="MQU213" s="14"/>
      <c r="MQV213" s="14"/>
      <c r="MQW213" s="14"/>
      <c r="MQX213" s="14"/>
      <c r="MQY213" s="14"/>
      <c r="MQZ213" s="14"/>
      <c r="MRA213" s="14"/>
      <c r="MRB213" s="14"/>
      <c r="MRC213" s="14"/>
      <c r="MRD213" s="14"/>
      <c r="MRE213" s="14"/>
      <c r="MRF213" s="14"/>
      <c r="MRG213" s="14"/>
      <c r="MRH213" s="14"/>
      <c r="MRI213" s="14"/>
      <c r="MRJ213" s="14"/>
      <c r="MRK213" s="14"/>
      <c r="MRL213" s="14"/>
      <c r="MRM213" s="14"/>
      <c r="MRN213" s="14"/>
      <c r="MRO213" s="14"/>
      <c r="MRP213" s="14"/>
      <c r="MRQ213" s="14"/>
      <c r="MRR213" s="14"/>
      <c r="MRS213" s="14"/>
      <c r="MRT213" s="14"/>
      <c r="MRU213" s="14"/>
      <c r="MRV213" s="14"/>
      <c r="MRW213" s="14"/>
      <c r="MRX213" s="14"/>
      <c r="MRY213" s="14"/>
      <c r="MRZ213" s="14"/>
      <c r="MSA213" s="14"/>
      <c r="MSB213" s="14"/>
      <c r="MSC213" s="14"/>
      <c r="MSD213" s="14"/>
      <c r="MSE213" s="14"/>
      <c r="MSF213" s="14"/>
      <c r="MSG213" s="14"/>
      <c r="MSH213" s="14"/>
      <c r="MSI213" s="14"/>
      <c r="MSJ213" s="14"/>
      <c r="MSK213" s="14"/>
      <c r="MSL213" s="14"/>
      <c r="MSM213" s="14"/>
      <c r="MSN213" s="14"/>
      <c r="MSO213" s="14"/>
      <c r="MSP213" s="14"/>
      <c r="MSQ213" s="14"/>
      <c r="MSR213" s="14"/>
      <c r="MSS213" s="14"/>
      <c r="MST213" s="14"/>
      <c r="MSU213" s="14"/>
      <c r="MSV213" s="14"/>
      <c r="MSW213" s="14"/>
      <c r="MSX213" s="14"/>
      <c r="MSY213" s="14"/>
      <c r="MSZ213" s="14"/>
      <c r="MTA213" s="14"/>
      <c r="MTB213" s="14"/>
      <c r="MTC213" s="14"/>
      <c r="MTD213" s="14"/>
      <c r="MTE213" s="14"/>
      <c r="MTF213" s="14"/>
      <c r="MTG213" s="14"/>
      <c r="MTH213" s="14"/>
      <c r="MTI213" s="14"/>
      <c r="MTJ213" s="14"/>
      <c r="MTK213" s="14"/>
      <c r="MTL213" s="14"/>
      <c r="MTM213" s="14"/>
      <c r="MTN213" s="14"/>
      <c r="MTO213" s="14"/>
      <c r="MTP213" s="14"/>
      <c r="MTQ213" s="14"/>
      <c r="MTR213" s="14"/>
      <c r="MTS213" s="14"/>
      <c r="MTT213" s="14"/>
      <c r="MTU213" s="14"/>
      <c r="MTV213" s="14"/>
      <c r="MTW213" s="14"/>
      <c r="MTX213" s="14"/>
      <c r="MTY213" s="14"/>
      <c r="MTZ213" s="14"/>
      <c r="MUA213" s="14"/>
      <c r="MUB213" s="14"/>
      <c r="MUC213" s="14"/>
      <c r="MUD213" s="14"/>
      <c r="MUE213" s="14"/>
      <c r="MUF213" s="14"/>
      <c r="MUG213" s="14"/>
      <c r="MUH213" s="14"/>
      <c r="MUI213" s="14"/>
      <c r="MUJ213" s="14"/>
      <c r="MUK213" s="14"/>
      <c r="MUL213" s="14"/>
      <c r="MUM213" s="14"/>
      <c r="MUN213" s="14"/>
      <c r="MUO213" s="14"/>
      <c r="MUP213" s="14"/>
      <c r="MUQ213" s="14"/>
      <c r="MUR213" s="14"/>
      <c r="MUS213" s="14"/>
      <c r="MUT213" s="14"/>
      <c r="MUU213" s="14"/>
      <c r="MUV213" s="14"/>
      <c r="MUW213" s="14"/>
      <c r="MUX213" s="14"/>
      <c r="MUY213" s="14"/>
      <c r="MUZ213" s="14"/>
      <c r="MVA213" s="14"/>
      <c r="MVB213" s="14"/>
      <c r="MVC213" s="14"/>
      <c r="MVD213" s="14"/>
      <c r="MVE213" s="14"/>
      <c r="MVF213" s="14"/>
      <c r="MVG213" s="14"/>
      <c r="MVH213" s="14"/>
      <c r="MVI213" s="14"/>
      <c r="MVJ213" s="14"/>
      <c r="MVK213" s="14"/>
      <c r="MVL213" s="14"/>
      <c r="MVM213" s="14"/>
      <c r="MVN213" s="14"/>
      <c r="MVO213" s="14"/>
      <c r="MVP213" s="14"/>
      <c r="MVQ213" s="14"/>
      <c r="MVR213" s="14"/>
      <c r="MVS213" s="14"/>
      <c r="MVT213" s="14"/>
      <c r="MVU213" s="14"/>
      <c r="MVV213" s="14"/>
      <c r="MVW213" s="14"/>
      <c r="MVX213" s="14"/>
      <c r="MVY213" s="14"/>
      <c r="MVZ213" s="14"/>
      <c r="MWA213" s="14"/>
      <c r="MWB213" s="14"/>
      <c r="MWC213" s="14"/>
      <c r="MWD213" s="14"/>
      <c r="MWE213" s="14"/>
      <c r="MWF213" s="14"/>
      <c r="MWG213" s="14"/>
      <c r="MWH213" s="14"/>
      <c r="MWI213" s="14"/>
      <c r="MWJ213" s="14"/>
      <c r="MWK213" s="14"/>
      <c r="MWL213" s="14"/>
      <c r="MWM213" s="14"/>
      <c r="MWN213" s="14"/>
      <c r="MWO213" s="14"/>
      <c r="MWP213" s="14"/>
      <c r="MWQ213" s="14"/>
      <c r="MWR213" s="14"/>
      <c r="MWS213" s="14"/>
      <c r="MWT213" s="14"/>
      <c r="MWU213" s="14"/>
      <c r="MWV213" s="14"/>
      <c r="MWW213" s="14"/>
      <c r="MWX213" s="14"/>
      <c r="MWY213" s="14"/>
      <c r="MWZ213" s="14"/>
      <c r="MXA213" s="14"/>
      <c r="MXB213" s="14"/>
      <c r="MXC213" s="14"/>
      <c r="MXD213" s="14"/>
      <c r="MXE213" s="14"/>
      <c r="MXF213" s="14"/>
      <c r="MXG213" s="14"/>
      <c r="MXH213" s="14"/>
      <c r="MXI213" s="14"/>
      <c r="MXJ213" s="14"/>
      <c r="MXK213" s="14"/>
      <c r="MXL213" s="14"/>
      <c r="MXM213" s="14"/>
      <c r="MXN213" s="14"/>
      <c r="MXO213" s="14"/>
      <c r="MXP213" s="14"/>
      <c r="MXQ213" s="14"/>
      <c r="MXR213" s="14"/>
      <c r="MXS213" s="14"/>
      <c r="MXT213" s="14"/>
      <c r="MXU213" s="14"/>
      <c r="MXV213" s="14"/>
      <c r="MXW213" s="14"/>
      <c r="MXX213" s="14"/>
      <c r="MXY213" s="14"/>
      <c r="MXZ213" s="14"/>
      <c r="MYA213" s="14"/>
      <c r="MYB213" s="14"/>
      <c r="MYC213" s="14"/>
      <c r="MYD213" s="14"/>
      <c r="MYE213" s="14"/>
      <c r="MYF213" s="14"/>
      <c r="MYG213" s="14"/>
      <c r="MYH213" s="14"/>
      <c r="MYI213" s="14"/>
      <c r="MYJ213" s="14"/>
      <c r="MYK213" s="14"/>
      <c r="MYL213" s="14"/>
      <c r="MYM213" s="14"/>
      <c r="MYN213" s="14"/>
      <c r="MYO213" s="14"/>
      <c r="MYP213" s="14"/>
      <c r="MYQ213" s="14"/>
      <c r="MYR213" s="14"/>
      <c r="MYS213" s="14"/>
      <c r="MYT213" s="14"/>
      <c r="MYU213" s="14"/>
      <c r="MYV213" s="14"/>
      <c r="MYW213" s="14"/>
      <c r="MYX213" s="14"/>
      <c r="MYY213" s="14"/>
      <c r="MYZ213" s="14"/>
      <c r="MZA213" s="14"/>
      <c r="MZB213" s="14"/>
      <c r="MZC213" s="14"/>
      <c r="MZD213" s="14"/>
      <c r="MZE213" s="14"/>
      <c r="MZF213" s="14"/>
      <c r="MZG213" s="14"/>
      <c r="MZH213" s="14"/>
      <c r="MZI213" s="14"/>
      <c r="MZJ213" s="14"/>
      <c r="MZK213" s="14"/>
      <c r="MZL213" s="14"/>
      <c r="MZM213" s="14"/>
      <c r="MZN213" s="14"/>
      <c r="MZO213" s="14"/>
      <c r="MZP213" s="14"/>
      <c r="MZQ213" s="14"/>
      <c r="MZR213" s="14"/>
      <c r="MZS213" s="14"/>
      <c r="MZT213" s="14"/>
      <c r="MZU213" s="14"/>
      <c r="MZV213" s="14"/>
      <c r="MZW213" s="14"/>
      <c r="MZX213" s="14"/>
      <c r="MZY213" s="14"/>
      <c r="MZZ213" s="14"/>
      <c r="NAA213" s="14"/>
      <c r="NAB213" s="14"/>
      <c r="NAC213" s="14"/>
      <c r="NAD213" s="14"/>
      <c r="NAE213" s="14"/>
      <c r="NAF213" s="14"/>
      <c r="NAG213" s="14"/>
      <c r="NAH213" s="14"/>
      <c r="NAI213" s="14"/>
      <c r="NAJ213" s="14"/>
      <c r="NAK213" s="14"/>
      <c r="NAL213" s="14"/>
      <c r="NAM213" s="14"/>
      <c r="NAN213" s="14"/>
      <c r="NAO213" s="14"/>
      <c r="NAP213" s="14"/>
      <c r="NAQ213" s="14"/>
      <c r="NAR213" s="14"/>
      <c r="NAS213" s="14"/>
      <c r="NAT213" s="14"/>
      <c r="NAU213" s="14"/>
      <c r="NAV213" s="14"/>
      <c r="NAW213" s="14"/>
      <c r="NAX213" s="14"/>
      <c r="NAY213" s="14"/>
      <c r="NAZ213" s="14"/>
      <c r="NBA213" s="14"/>
      <c r="NBB213" s="14"/>
      <c r="NBC213" s="14"/>
      <c r="NBD213" s="14"/>
      <c r="NBE213" s="14"/>
      <c r="NBF213" s="14"/>
      <c r="NBG213" s="14"/>
      <c r="NBH213" s="14"/>
      <c r="NBI213" s="14"/>
      <c r="NBJ213" s="14"/>
      <c r="NBK213" s="14"/>
      <c r="NBL213" s="14"/>
      <c r="NBM213" s="14"/>
      <c r="NBN213" s="14"/>
      <c r="NBO213" s="14"/>
      <c r="NBP213" s="14"/>
      <c r="NBQ213" s="14"/>
      <c r="NBR213" s="14"/>
      <c r="NBS213" s="14"/>
      <c r="NBT213" s="14"/>
      <c r="NBU213" s="14"/>
      <c r="NBV213" s="14"/>
      <c r="NBW213" s="14"/>
      <c r="NBX213" s="14"/>
      <c r="NBY213" s="14"/>
      <c r="NBZ213" s="14"/>
      <c r="NCA213" s="14"/>
      <c r="NCB213" s="14"/>
      <c r="NCC213" s="14"/>
      <c r="NCD213" s="14"/>
      <c r="NCE213" s="14"/>
      <c r="NCF213" s="14"/>
      <c r="NCG213" s="14"/>
      <c r="NCH213" s="14"/>
      <c r="NCI213" s="14"/>
      <c r="NCJ213" s="14"/>
      <c r="NCK213" s="14"/>
      <c r="NCL213" s="14"/>
      <c r="NCM213" s="14"/>
      <c r="NCN213" s="14"/>
      <c r="NCO213" s="14"/>
      <c r="NCP213" s="14"/>
      <c r="NCQ213" s="14"/>
      <c r="NCR213" s="14"/>
      <c r="NCS213" s="14"/>
      <c r="NCT213" s="14"/>
      <c r="NCU213" s="14"/>
      <c r="NCV213" s="14"/>
      <c r="NCW213" s="14"/>
      <c r="NCX213" s="14"/>
      <c r="NCY213" s="14"/>
      <c r="NCZ213" s="14"/>
      <c r="NDA213" s="14"/>
      <c r="NDB213" s="14"/>
      <c r="NDC213" s="14"/>
      <c r="NDD213" s="14"/>
      <c r="NDE213" s="14"/>
      <c r="NDF213" s="14"/>
      <c r="NDG213" s="14"/>
      <c r="NDH213" s="14"/>
      <c r="NDI213" s="14"/>
      <c r="NDJ213" s="14"/>
      <c r="NDK213" s="14"/>
      <c r="NDL213" s="14"/>
      <c r="NDM213" s="14"/>
      <c r="NDN213" s="14"/>
      <c r="NDO213" s="14"/>
      <c r="NDP213" s="14"/>
      <c r="NDQ213" s="14"/>
      <c r="NDR213" s="14"/>
      <c r="NDS213" s="14"/>
      <c r="NDT213" s="14"/>
      <c r="NDU213" s="14"/>
      <c r="NDV213" s="14"/>
      <c r="NDW213" s="14"/>
      <c r="NDX213" s="14"/>
      <c r="NDY213" s="14"/>
      <c r="NDZ213" s="14"/>
      <c r="NEA213" s="14"/>
      <c r="NEB213" s="14"/>
      <c r="NEC213" s="14"/>
      <c r="NED213" s="14"/>
      <c r="NEE213" s="14"/>
      <c r="NEF213" s="14"/>
      <c r="NEG213" s="14"/>
      <c r="NEH213" s="14"/>
      <c r="NEI213" s="14"/>
      <c r="NEJ213" s="14"/>
      <c r="NEK213" s="14"/>
      <c r="NEL213" s="14"/>
      <c r="NEM213" s="14"/>
      <c r="NEN213" s="14"/>
      <c r="NEO213" s="14"/>
      <c r="NEP213" s="14"/>
      <c r="NEQ213" s="14"/>
      <c r="NER213" s="14"/>
      <c r="NES213" s="14"/>
      <c r="NET213" s="14"/>
      <c r="NEU213" s="14"/>
      <c r="NEV213" s="14"/>
      <c r="NEW213" s="14"/>
      <c r="NEX213" s="14"/>
      <c r="NEY213" s="14"/>
      <c r="NEZ213" s="14"/>
      <c r="NFA213" s="14"/>
      <c r="NFB213" s="14"/>
      <c r="NFC213" s="14"/>
      <c r="NFD213" s="14"/>
      <c r="NFE213" s="14"/>
      <c r="NFF213" s="14"/>
      <c r="NFG213" s="14"/>
      <c r="NFH213" s="14"/>
      <c r="NFI213" s="14"/>
      <c r="NFJ213" s="14"/>
      <c r="NFK213" s="14"/>
      <c r="NFL213" s="14"/>
      <c r="NFM213" s="14"/>
      <c r="NFN213" s="14"/>
      <c r="NFO213" s="14"/>
      <c r="NFP213" s="14"/>
      <c r="NFQ213" s="14"/>
      <c r="NFR213" s="14"/>
      <c r="NFS213" s="14"/>
      <c r="NFT213" s="14"/>
      <c r="NFU213" s="14"/>
      <c r="NFV213" s="14"/>
      <c r="NFW213" s="14"/>
      <c r="NFX213" s="14"/>
      <c r="NFY213" s="14"/>
      <c r="NFZ213" s="14"/>
      <c r="NGA213" s="14"/>
      <c r="NGB213" s="14"/>
      <c r="NGC213" s="14"/>
      <c r="NGD213" s="14"/>
      <c r="NGE213" s="14"/>
      <c r="NGF213" s="14"/>
      <c r="NGG213" s="14"/>
      <c r="NGH213" s="14"/>
      <c r="NGI213" s="14"/>
      <c r="NGJ213" s="14"/>
      <c r="NGK213" s="14"/>
      <c r="NGL213" s="14"/>
      <c r="NGM213" s="14"/>
      <c r="NGN213" s="14"/>
      <c r="NGO213" s="14"/>
      <c r="NGP213" s="14"/>
      <c r="NGQ213" s="14"/>
      <c r="NGR213" s="14"/>
      <c r="NGS213" s="14"/>
      <c r="NGT213" s="14"/>
      <c r="NGU213" s="14"/>
      <c r="NGV213" s="14"/>
      <c r="NGW213" s="14"/>
      <c r="NGX213" s="14"/>
      <c r="NGY213" s="14"/>
      <c r="NGZ213" s="14"/>
      <c r="NHA213" s="14"/>
      <c r="NHB213" s="14"/>
      <c r="NHC213" s="14"/>
      <c r="NHD213" s="14"/>
      <c r="NHE213" s="14"/>
      <c r="NHF213" s="14"/>
      <c r="NHG213" s="14"/>
      <c r="NHH213" s="14"/>
      <c r="NHI213" s="14"/>
      <c r="NHJ213" s="14"/>
      <c r="NHK213" s="14"/>
      <c r="NHL213" s="14"/>
      <c r="NHM213" s="14"/>
      <c r="NHN213" s="14"/>
      <c r="NHO213" s="14"/>
      <c r="NHP213" s="14"/>
      <c r="NHQ213" s="14"/>
      <c r="NHR213" s="14"/>
      <c r="NHS213" s="14"/>
      <c r="NHT213" s="14"/>
      <c r="NHU213" s="14"/>
      <c r="NHV213" s="14"/>
      <c r="NHW213" s="14"/>
      <c r="NHX213" s="14"/>
      <c r="NHY213" s="14"/>
      <c r="NHZ213" s="14"/>
      <c r="NIA213" s="14"/>
      <c r="NIB213" s="14"/>
      <c r="NIC213" s="14"/>
      <c r="NID213" s="14"/>
      <c r="NIE213" s="14"/>
      <c r="NIF213" s="14"/>
      <c r="NIG213" s="14"/>
      <c r="NIH213" s="14"/>
      <c r="NII213" s="14"/>
      <c r="NIJ213" s="14"/>
      <c r="NIK213" s="14"/>
      <c r="NIL213" s="14"/>
      <c r="NIM213" s="14"/>
      <c r="NIN213" s="14"/>
      <c r="NIO213" s="14"/>
      <c r="NIP213" s="14"/>
      <c r="NIQ213" s="14"/>
      <c r="NIR213" s="14"/>
      <c r="NIS213" s="14"/>
      <c r="NIT213" s="14"/>
      <c r="NIU213" s="14"/>
      <c r="NIV213" s="14"/>
      <c r="NIW213" s="14"/>
      <c r="NIX213" s="14"/>
      <c r="NIY213" s="14"/>
      <c r="NIZ213" s="14"/>
      <c r="NJA213" s="14"/>
      <c r="NJB213" s="14"/>
      <c r="NJC213" s="14"/>
      <c r="NJD213" s="14"/>
      <c r="NJE213" s="14"/>
      <c r="NJF213" s="14"/>
      <c r="NJG213" s="14"/>
      <c r="NJH213" s="14"/>
      <c r="NJI213" s="14"/>
      <c r="NJJ213" s="14"/>
      <c r="NJK213" s="14"/>
      <c r="NJL213" s="14"/>
      <c r="NJM213" s="14"/>
      <c r="NJN213" s="14"/>
      <c r="NJO213" s="14"/>
      <c r="NJP213" s="14"/>
      <c r="NJQ213" s="14"/>
      <c r="NJR213" s="14"/>
      <c r="NJS213" s="14"/>
      <c r="NJT213" s="14"/>
      <c r="NJU213" s="14"/>
      <c r="NJV213" s="14"/>
      <c r="NJW213" s="14"/>
      <c r="NJX213" s="14"/>
      <c r="NJY213" s="14"/>
      <c r="NJZ213" s="14"/>
      <c r="NKA213" s="14"/>
      <c r="NKB213" s="14"/>
      <c r="NKC213" s="14"/>
      <c r="NKD213" s="14"/>
      <c r="NKE213" s="14"/>
      <c r="NKF213" s="14"/>
      <c r="NKG213" s="14"/>
      <c r="NKH213" s="14"/>
      <c r="NKI213" s="14"/>
      <c r="NKJ213" s="14"/>
      <c r="NKK213" s="14"/>
      <c r="NKL213" s="14"/>
      <c r="NKM213" s="14"/>
      <c r="NKN213" s="14"/>
      <c r="NKO213" s="14"/>
      <c r="NKP213" s="14"/>
      <c r="NKQ213" s="14"/>
      <c r="NKR213" s="14"/>
      <c r="NKS213" s="14"/>
      <c r="NKT213" s="14"/>
      <c r="NKU213" s="14"/>
      <c r="NKV213" s="14"/>
      <c r="NKW213" s="14"/>
      <c r="NKX213" s="14"/>
      <c r="NKY213" s="14"/>
      <c r="NKZ213" s="14"/>
      <c r="NLA213" s="14"/>
      <c r="NLB213" s="14"/>
      <c r="NLC213" s="14"/>
      <c r="NLD213" s="14"/>
      <c r="NLE213" s="14"/>
      <c r="NLF213" s="14"/>
      <c r="NLG213" s="14"/>
      <c r="NLH213" s="14"/>
      <c r="NLI213" s="14"/>
      <c r="NLJ213" s="14"/>
      <c r="NLK213" s="14"/>
      <c r="NLL213" s="14"/>
      <c r="NLM213" s="14"/>
      <c r="NLN213" s="14"/>
      <c r="NLO213" s="14"/>
      <c r="NLP213" s="14"/>
      <c r="NLQ213" s="14"/>
      <c r="NLR213" s="14"/>
      <c r="NLS213" s="14"/>
      <c r="NLT213" s="14"/>
      <c r="NLU213" s="14"/>
      <c r="NLV213" s="14"/>
      <c r="NLW213" s="14"/>
      <c r="NLX213" s="14"/>
      <c r="NLY213" s="14"/>
      <c r="NLZ213" s="14"/>
      <c r="NMA213" s="14"/>
      <c r="NMB213" s="14"/>
      <c r="NMC213" s="14"/>
      <c r="NMD213" s="14"/>
      <c r="NME213" s="14"/>
      <c r="NMF213" s="14"/>
      <c r="NMG213" s="14"/>
      <c r="NMH213" s="14"/>
      <c r="NMI213" s="14"/>
      <c r="NMJ213" s="14"/>
      <c r="NMK213" s="14"/>
      <c r="NML213" s="14"/>
      <c r="NMM213" s="14"/>
      <c r="NMN213" s="14"/>
      <c r="NMO213" s="14"/>
      <c r="NMP213" s="14"/>
      <c r="NMQ213" s="14"/>
      <c r="NMR213" s="14"/>
      <c r="NMS213" s="14"/>
      <c r="NMT213" s="14"/>
      <c r="NMU213" s="14"/>
      <c r="NMV213" s="14"/>
      <c r="NMW213" s="14"/>
      <c r="NMX213" s="14"/>
      <c r="NMY213" s="14"/>
      <c r="NMZ213" s="14"/>
      <c r="NNA213" s="14"/>
      <c r="NNB213" s="14"/>
      <c r="NNC213" s="14"/>
      <c r="NND213" s="14"/>
      <c r="NNE213" s="14"/>
      <c r="NNF213" s="14"/>
      <c r="NNG213" s="14"/>
      <c r="NNH213" s="14"/>
      <c r="NNI213" s="14"/>
      <c r="NNJ213" s="14"/>
      <c r="NNK213" s="14"/>
      <c r="NNL213" s="14"/>
      <c r="NNM213" s="14"/>
      <c r="NNN213" s="14"/>
      <c r="NNO213" s="14"/>
      <c r="NNP213" s="14"/>
      <c r="NNQ213" s="14"/>
      <c r="NNR213" s="14"/>
      <c r="NNS213" s="14"/>
      <c r="NNT213" s="14"/>
      <c r="NNU213" s="14"/>
      <c r="NNV213" s="14"/>
      <c r="NNW213" s="14"/>
      <c r="NNX213" s="14"/>
      <c r="NNY213" s="14"/>
      <c r="NNZ213" s="14"/>
      <c r="NOA213" s="14"/>
      <c r="NOB213" s="14"/>
      <c r="NOC213" s="14"/>
      <c r="NOD213" s="14"/>
      <c r="NOE213" s="14"/>
      <c r="NOF213" s="14"/>
      <c r="NOG213" s="14"/>
      <c r="NOH213" s="14"/>
      <c r="NOI213" s="14"/>
      <c r="NOJ213" s="14"/>
      <c r="NOK213" s="14"/>
      <c r="NOL213" s="14"/>
      <c r="NOM213" s="14"/>
      <c r="NON213" s="14"/>
      <c r="NOO213" s="14"/>
      <c r="NOP213" s="14"/>
      <c r="NOQ213" s="14"/>
      <c r="NOR213" s="14"/>
      <c r="NOS213" s="14"/>
      <c r="NOT213" s="14"/>
      <c r="NOU213" s="14"/>
      <c r="NOV213" s="14"/>
      <c r="NOW213" s="14"/>
      <c r="NOX213" s="14"/>
      <c r="NOY213" s="14"/>
      <c r="NOZ213" s="14"/>
      <c r="NPA213" s="14"/>
      <c r="NPB213" s="14"/>
      <c r="NPC213" s="14"/>
      <c r="NPD213" s="14"/>
      <c r="NPE213" s="14"/>
      <c r="NPF213" s="14"/>
      <c r="NPG213" s="14"/>
      <c r="NPH213" s="14"/>
      <c r="NPI213" s="14"/>
      <c r="NPJ213" s="14"/>
      <c r="NPK213" s="14"/>
      <c r="NPL213" s="14"/>
      <c r="NPM213" s="14"/>
      <c r="NPN213" s="14"/>
      <c r="NPO213" s="14"/>
      <c r="NPP213" s="14"/>
      <c r="NPQ213" s="14"/>
      <c r="NPR213" s="14"/>
      <c r="NPS213" s="14"/>
      <c r="NPT213" s="14"/>
      <c r="NPU213" s="14"/>
      <c r="NPV213" s="14"/>
      <c r="NPW213" s="14"/>
      <c r="NPX213" s="14"/>
      <c r="NPY213" s="14"/>
      <c r="NPZ213" s="14"/>
      <c r="NQA213" s="14"/>
      <c r="NQB213" s="14"/>
      <c r="NQC213" s="14"/>
      <c r="NQD213" s="14"/>
      <c r="NQE213" s="14"/>
      <c r="NQF213" s="14"/>
      <c r="NQG213" s="14"/>
      <c r="NQH213" s="14"/>
      <c r="NQI213" s="14"/>
      <c r="NQJ213" s="14"/>
      <c r="NQK213" s="14"/>
      <c r="NQL213" s="14"/>
      <c r="NQM213" s="14"/>
      <c r="NQN213" s="14"/>
      <c r="NQO213" s="14"/>
      <c r="NQP213" s="14"/>
      <c r="NQQ213" s="14"/>
      <c r="NQR213" s="14"/>
      <c r="NQS213" s="14"/>
      <c r="NQT213" s="14"/>
      <c r="NQU213" s="14"/>
      <c r="NQV213" s="14"/>
      <c r="NQW213" s="14"/>
      <c r="NQX213" s="14"/>
      <c r="NQY213" s="14"/>
      <c r="NQZ213" s="14"/>
      <c r="NRA213" s="14"/>
      <c r="NRB213" s="14"/>
      <c r="NRC213" s="14"/>
      <c r="NRD213" s="14"/>
      <c r="NRE213" s="14"/>
      <c r="NRF213" s="14"/>
      <c r="NRG213" s="14"/>
      <c r="NRH213" s="14"/>
      <c r="NRI213" s="14"/>
      <c r="NRJ213" s="14"/>
      <c r="NRK213" s="14"/>
      <c r="NRL213" s="14"/>
      <c r="NRM213" s="14"/>
      <c r="NRN213" s="14"/>
      <c r="NRO213" s="14"/>
      <c r="NRP213" s="14"/>
      <c r="NRQ213" s="14"/>
      <c r="NRR213" s="14"/>
      <c r="NRS213" s="14"/>
      <c r="NRT213" s="14"/>
      <c r="NRU213" s="14"/>
      <c r="NRV213" s="14"/>
      <c r="NRW213" s="14"/>
      <c r="NRX213" s="14"/>
      <c r="NRY213" s="14"/>
      <c r="NRZ213" s="14"/>
      <c r="NSA213" s="14"/>
      <c r="NSB213" s="14"/>
      <c r="NSC213" s="14"/>
      <c r="NSD213" s="14"/>
      <c r="NSE213" s="14"/>
      <c r="NSF213" s="14"/>
      <c r="NSG213" s="14"/>
      <c r="NSH213" s="14"/>
      <c r="NSI213" s="14"/>
      <c r="NSJ213" s="14"/>
      <c r="NSK213" s="14"/>
      <c r="NSL213" s="14"/>
      <c r="NSM213" s="14"/>
      <c r="NSN213" s="14"/>
      <c r="NSO213" s="14"/>
      <c r="NSP213" s="14"/>
      <c r="NSQ213" s="14"/>
      <c r="NSR213" s="14"/>
      <c r="NSS213" s="14"/>
      <c r="NST213" s="14"/>
      <c r="NSU213" s="14"/>
      <c r="NSV213" s="14"/>
      <c r="NSW213" s="14"/>
      <c r="NSX213" s="14"/>
      <c r="NSY213" s="14"/>
      <c r="NSZ213" s="14"/>
      <c r="NTA213" s="14"/>
      <c r="NTB213" s="14"/>
      <c r="NTC213" s="14"/>
      <c r="NTD213" s="14"/>
      <c r="NTE213" s="14"/>
      <c r="NTF213" s="14"/>
      <c r="NTG213" s="14"/>
      <c r="NTH213" s="14"/>
      <c r="NTI213" s="14"/>
      <c r="NTJ213" s="14"/>
      <c r="NTK213" s="14"/>
      <c r="NTL213" s="14"/>
      <c r="NTM213" s="14"/>
      <c r="NTN213" s="14"/>
      <c r="NTO213" s="14"/>
      <c r="NTP213" s="14"/>
      <c r="NTQ213" s="14"/>
      <c r="NTR213" s="14"/>
      <c r="NTS213" s="14"/>
      <c r="NTT213" s="14"/>
      <c r="NTU213" s="14"/>
      <c r="NTV213" s="14"/>
      <c r="NTW213" s="14"/>
      <c r="NTX213" s="14"/>
      <c r="NTY213" s="14"/>
      <c r="NTZ213" s="14"/>
      <c r="NUA213" s="14"/>
      <c r="NUB213" s="14"/>
      <c r="NUC213" s="14"/>
      <c r="NUD213" s="14"/>
      <c r="NUE213" s="14"/>
      <c r="NUF213" s="14"/>
      <c r="NUG213" s="14"/>
      <c r="NUH213" s="14"/>
      <c r="NUI213" s="14"/>
      <c r="NUJ213" s="14"/>
      <c r="NUK213" s="14"/>
      <c r="NUL213" s="14"/>
      <c r="NUM213" s="14"/>
      <c r="NUN213" s="14"/>
      <c r="NUO213" s="14"/>
      <c r="NUP213" s="14"/>
      <c r="NUQ213" s="14"/>
      <c r="NUR213" s="14"/>
      <c r="NUS213" s="14"/>
      <c r="NUT213" s="14"/>
      <c r="NUU213" s="14"/>
      <c r="NUV213" s="14"/>
      <c r="NUW213" s="14"/>
      <c r="NUX213" s="14"/>
      <c r="NUY213" s="14"/>
      <c r="NUZ213" s="14"/>
      <c r="NVA213" s="14"/>
      <c r="NVB213" s="14"/>
      <c r="NVC213" s="14"/>
      <c r="NVD213" s="14"/>
      <c r="NVE213" s="14"/>
      <c r="NVF213" s="14"/>
      <c r="NVG213" s="14"/>
      <c r="NVH213" s="14"/>
      <c r="NVI213" s="14"/>
      <c r="NVJ213" s="14"/>
      <c r="NVK213" s="14"/>
      <c r="NVL213" s="14"/>
      <c r="NVM213" s="14"/>
      <c r="NVN213" s="14"/>
      <c r="NVO213" s="14"/>
      <c r="NVP213" s="14"/>
      <c r="NVQ213" s="14"/>
      <c r="NVR213" s="14"/>
      <c r="NVS213" s="14"/>
      <c r="NVT213" s="14"/>
      <c r="NVU213" s="14"/>
      <c r="NVV213" s="14"/>
      <c r="NVW213" s="14"/>
      <c r="NVX213" s="14"/>
      <c r="NVY213" s="14"/>
      <c r="NVZ213" s="14"/>
      <c r="NWA213" s="14"/>
      <c r="NWB213" s="14"/>
      <c r="NWC213" s="14"/>
      <c r="NWD213" s="14"/>
      <c r="NWE213" s="14"/>
      <c r="NWF213" s="14"/>
      <c r="NWG213" s="14"/>
      <c r="NWH213" s="14"/>
      <c r="NWI213" s="14"/>
      <c r="NWJ213" s="14"/>
      <c r="NWK213" s="14"/>
      <c r="NWL213" s="14"/>
      <c r="NWM213" s="14"/>
      <c r="NWN213" s="14"/>
      <c r="NWO213" s="14"/>
      <c r="NWP213" s="14"/>
      <c r="NWQ213" s="14"/>
      <c r="NWR213" s="14"/>
      <c r="NWS213" s="14"/>
      <c r="NWT213" s="14"/>
      <c r="NWU213" s="14"/>
      <c r="NWV213" s="14"/>
      <c r="NWW213" s="14"/>
      <c r="NWX213" s="14"/>
      <c r="NWY213" s="14"/>
      <c r="NWZ213" s="14"/>
      <c r="NXA213" s="14"/>
      <c r="NXB213" s="14"/>
      <c r="NXC213" s="14"/>
      <c r="NXD213" s="14"/>
      <c r="NXE213" s="14"/>
      <c r="NXF213" s="14"/>
      <c r="NXG213" s="14"/>
      <c r="NXH213" s="14"/>
      <c r="NXI213" s="14"/>
      <c r="NXJ213" s="14"/>
      <c r="NXK213" s="14"/>
      <c r="NXL213" s="14"/>
      <c r="NXM213" s="14"/>
      <c r="NXN213" s="14"/>
      <c r="NXO213" s="14"/>
      <c r="NXP213" s="14"/>
      <c r="NXQ213" s="14"/>
      <c r="NXR213" s="14"/>
      <c r="NXS213" s="14"/>
      <c r="NXT213" s="14"/>
      <c r="NXU213" s="14"/>
      <c r="NXV213" s="14"/>
      <c r="NXW213" s="14"/>
      <c r="NXX213" s="14"/>
      <c r="NXY213" s="14"/>
      <c r="NXZ213" s="14"/>
      <c r="NYA213" s="14"/>
      <c r="NYB213" s="14"/>
      <c r="NYC213" s="14"/>
      <c r="NYD213" s="14"/>
      <c r="NYE213" s="14"/>
      <c r="NYF213" s="14"/>
      <c r="NYG213" s="14"/>
      <c r="NYH213" s="14"/>
      <c r="NYI213" s="14"/>
      <c r="NYJ213" s="14"/>
      <c r="NYK213" s="14"/>
      <c r="NYL213" s="14"/>
      <c r="NYM213" s="14"/>
      <c r="NYN213" s="14"/>
      <c r="NYO213" s="14"/>
      <c r="NYP213" s="14"/>
      <c r="NYQ213" s="14"/>
      <c r="NYR213" s="14"/>
      <c r="NYS213" s="14"/>
      <c r="NYT213" s="14"/>
      <c r="NYU213" s="14"/>
      <c r="NYV213" s="14"/>
      <c r="NYW213" s="14"/>
      <c r="NYX213" s="14"/>
      <c r="NYY213" s="14"/>
      <c r="NYZ213" s="14"/>
      <c r="NZA213" s="14"/>
      <c r="NZB213" s="14"/>
      <c r="NZC213" s="14"/>
      <c r="NZD213" s="14"/>
      <c r="NZE213" s="14"/>
      <c r="NZF213" s="14"/>
      <c r="NZG213" s="14"/>
      <c r="NZH213" s="14"/>
      <c r="NZI213" s="14"/>
      <c r="NZJ213" s="14"/>
      <c r="NZK213" s="14"/>
      <c r="NZL213" s="14"/>
      <c r="NZM213" s="14"/>
      <c r="NZN213" s="14"/>
      <c r="NZO213" s="14"/>
      <c r="NZP213" s="14"/>
      <c r="NZQ213" s="14"/>
      <c r="NZR213" s="14"/>
      <c r="NZS213" s="14"/>
      <c r="NZT213" s="14"/>
      <c r="NZU213" s="14"/>
      <c r="NZV213" s="14"/>
      <c r="NZW213" s="14"/>
      <c r="NZX213" s="14"/>
      <c r="NZY213" s="14"/>
      <c r="NZZ213" s="14"/>
      <c r="OAA213" s="14"/>
      <c r="OAB213" s="14"/>
      <c r="OAC213" s="14"/>
      <c r="OAD213" s="14"/>
      <c r="OAE213" s="14"/>
      <c r="OAF213" s="14"/>
      <c r="OAG213" s="14"/>
      <c r="OAH213" s="14"/>
      <c r="OAI213" s="14"/>
      <c r="OAJ213" s="14"/>
      <c r="OAK213" s="14"/>
      <c r="OAL213" s="14"/>
      <c r="OAM213" s="14"/>
      <c r="OAN213" s="14"/>
      <c r="OAO213" s="14"/>
      <c r="OAP213" s="14"/>
      <c r="OAQ213" s="14"/>
      <c r="OAR213" s="14"/>
      <c r="OAS213" s="14"/>
      <c r="OAT213" s="14"/>
      <c r="OAU213" s="14"/>
      <c r="OAV213" s="14"/>
      <c r="OAW213" s="14"/>
      <c r="OAX213" s="14"/>
      <c r="OAY213" s="14"/>
      <c r="OAZ213" s="14"/>
      <c r="OBA213" s="14"/>
      <c r="OBB213" s="14"/>
      <c r="OBC213" s="14"/>
      <c r="OBD213" s="14"/>
      <c r="OBE213" s="14"/>
      <c r="OBF213" s="14"/>
      <c r="OBG213" s="14"/>
      <c r="OBH213" s="14"/>
      <c r="OBI213" s="14"/>
      <c r="OBJ213" s="14"/>
      <c r="OBK213" s="14"/>
      <c r="OBL213" s="14"/>
      <c r="OBM213" s="14"/>
      <c r="OBN213" s="14"/>
      <c r="OBO213" s="14"/>
      <c r="OBP213" s="14"/>
      <c r="OBQ213" s="14"/>
      <c r="OBR213" s="14"/>
      <c r="OBS213" s="14"/>
      <c r="OBT213" s="14"/>
      <c r="OBU213" s="14"/>
      <c r="OBV213" s="14"/>
      <c r="OBW213" s="14"/>
      <c r="OBX213" s="14"/>
      <c r="OBY213" s="14"/>
      <c r="OBZ213" s="14"/>
      <c r="OCA213" s="14"/>
      <c r="OCB213" s="14"/>
      <c r="OCC213" s="14"/>
      <c r="OCD213" s="14"/>
      <c r="OCE213" s="14"/>
      <c r="OCF213" s="14"/>
      <c r="OCG213" s="14"/>
      <c r="OCH213" s="14"/>
      <c r="OCI213" s="14"/>
      <c r="OCJ213" s="14"/>
      <c r="OCK213" s="14"/>
      <c r="OCL213" s="14"/>
      <c r="OCM213" s="14"/>
      <c r="OCN213" s="14"/>
      <c r="OCO213" s="14"/>
      <c r="OCP213" s="14"/>
      <c r="OCQ213" s="14"/>
      <c r="OCR213" s="14"/>
      <c r="OCS213" s="14"/>
      <c r="OCT213" s="14"/>
      <c r="OCU213" s="14"/>
      <c r="OCV213" s="14"/>
      <c r="OCW213" s="14"/>
      <c r="OCX213" s="14"/>
      <c r="OCY213" s="14"/>
      <c r="OCZ213" s="14"/>
      <c r="ODA213" s="14"/>
      <c r="ODB213" s="14"/>
      <c r="ODC213" s="14"/>
      <c r="ODD213" s="14"/>
      <c r="ODE213" s="14"/>
      <c r="ODF213" s="14"/>
      <c r="ODG213" s="14"/>
      <c r="ODH213" s="14"/>
      <c r="ODI213" s="14"/>
      <c r="ODJ213" s="14"/>
      <c r="ODK213" s="14"/>
      <c r="ODL213" s="14"/>
      <c r="ODM213" s="14"/>
      <c r="ODN213" s="14"/>
      <c r="ODO213" s="14"/>
      <c r="ODP213" s="14"/>
      <c r="ODQ213" s="14"/>
      <c r="ODR213" s="14"/>
      <c r="ODS213" s="14"/>
      <c r="ODT213" s="14"/>
      <c r="ODU213" s="14"/>
      <c r="ODV213" s="14"/>
      <c r="ODW213" s="14"/>
      <c r="ODX213" s="14"/>
      <c r="ODY213" s="14"/>
      <c r="ODZ213" s="14"/>
      <c r="OEA213" s="14"/>
      <c r="OEB213" s="14"/>
      <c r="OEC213" s="14"/>
      <c r="OED213" s="14"/>
      <c r="OEE213" s="14"/>
      <c r="OEF213" s="14"/>
      <c r="OEG213" s="14"/>
      <c r="OEH213" s="14"/>
      <c r="OEI213" s="14"/>
      <c r="OEJ213" s="14"/>
      <c r="OEK213" s="14"/>
      <c r="OEL213" s="14"/>
      <c r="OEM213" s="14"/>
      <c r="OEN213" s="14"/>
      <c r="OEO213" s="14"/>
      <c r="OEP213" s="14"/>
      <c r="OEQ213" s="14"/>
      <c r="OER213" s="14"/>
      <c r="OES213" s="14"/>
      <c r="OET213" s="14"/>
      <c r="OEU213" s="14"/>
      <c r="OEV213" s="14"/>
      <c r="OEW213" s="14"/>
      <c r="OEX213" s="14"/>
      <c r="OEY213" s="14"/>
      <c r="OEZ213" s="14"/>
      <c r="OFA213" s="14"/>
      <c r="OFB213" s="14"/>
      <c r="OFC213" s="14"/>
      <c r="OFD213" s="14"/>
      <c r="OFE213" s="14"/>
      <c r="OFF213" s="14"/>
      <c r="OFG213" s="14"/>
      <c r="OFH213" s="14"/>
      <c r="OFI213" s="14"/>
      <c r="OFJ213" s="14"/>
      <c r="OFK213" s="14"/>
      <c r="OFL213" s="14"/>
      <c r="OFM213" s="14"/>
      <c r="OFN213" s="14"/>
      <c r="OFO213" s="14"/>
      <c r="OFP213" s="14"/>
      <c r="OFQ213" s="14"/>
      <c r="OFR213" s="14"/>
      <c r="OFS213" s="14"/>
      <c r="OFT213" s="14"/>
      <c r="OFU213" s="14"/>
      <c r="OFV213" s="14"/>
      <c r="OFW213" s="14"/>
      <c r="OFX213" s="14"/>
      <c r="OFY213" s="14"/>
      <c r="OFZ213" s="14"/>
      <c r="OGA213" s="14"/>
      <c r="OGB213" s="14"/>
      <c r="OGC213" s="14"/>
      <c r="OGD213" s="14"/>
      <c r="OGE213" s="14"/>
      <c r="OGF213" s="14"/>
      <c r="OGG213" s="14"/>
      <c r="OGH213" s="14"/>
      <c r="OGI213" s="14"/>
      <c r="OGJ213" s="14"/>
      <c r="OGK213" s="14"/>
      <c r="OGL213" s="14"/>
      <c r="OGM213" s="14"/>
      <c r="OGN213" s="14"/>
      <c r="OGO213" s="14"/>
      <c r="OGP213" s="14"/>
      <c r="OGQ213" s="14"/>
      <c r="OGR213" s="14"/>
      <c r="OGS213" s="14"/>
      <c r="OGT213" s="14"/>
      <c r="OGU213" s="14"/>
      <c r="OGV213" s="14"/>
      <c r="OGW213" s="14"/>
      <c r="OGX213" s="14"/>
      <c r="OGY213" s="14"/>
      <c r="OGZ213" s="14"/>
      <c r="OHA213" s="14"/>
      <c r="OHB213" s="14"/>
      <c r="OHC213" s="14"/>
      <c r="OHD213" s="14"/>
      <c r="OHE213" s="14"/>
      <c r="OHF213" s="14"/>
      <c r="OHG213" s="14"/>
      <c r="OHH213" s="14"/>
      <c r="OHI213" s="14"/>
      <c r="OHJ213" s="14"/>
      <c r="OHK213" s="14"/>
      <c r="OHL213" s="14"/>
      <c r="OHM213" s="14"/>
      <c r="OHN213" s="14"/>
      <c r="OHO213" s="14"/>
      <c r="OHP213" s="14"/>
      <c r="OHQ213" s="14"/>
      <c r="OHR213" s="14"/>
      <c r="OHS213" s="14"/>
      <c r="OHT213" s="14"/>
      <c r="OHU213" s="14"/>
      <c r="OHV213" s="14"/>
      <c r="OHW213" s="14"/>
      <c r="OHX213" s="14"/>
      <c r="OHY213" s="14"/>
      <c r="OHZ213" s="14"/>
      <c r="OIA213" s="14"/>
      <c r="OIB213" s="14"/>
      <c r="OIC213" s="14"/>
      <c r="OID213" s="14"/>
      <c r="OIE213" s="14"/>
      <c r="OIF213" s="14"/>
      <c r="OIG213" s="14"/>
      <c r="OIH213" s="14"/>
      <c r="OII213" s="14"/>
      <c r="OIJ213" s="14"/>
      <c r="OIK213" s="14"/>
      <c r="OIL213" s="14"/>
      <c r="OIM213" s="14"/>
      <c r="OIN213" s="14"/>
      <c r="OIO213" s="14"/>
      <c r="OIP213" s="14"/>
      <c r="OIQ213" s="14"/>
      <c r="OIR213" s="14"/>
      <c r="OIS213" s="14"/>
      <c r="OIT213" s="14"/>
      <c r="OIU213" s="14"/>
      <c r="OIV213" s="14"/>
      <c r="OIW213" s="14"/>
      <c r="OIX213" s="14"/>
      <c r="OIY213" s="14"/>
      <c r="OIZ213" s="14"/>
      <c r="OJA213" s="14"/>
      <c r="OJB213" s="14"/>
      <c r="OJC213" s="14"/>
      <c r="OJD213" s="14"/>
      <c r="OJE213" s="14"/>
      <c r="OJF213" s="14"/>
      <c r="OJG213" s="14"/>
      <c r="OJH213" s="14"/>
      <c r="OJI213" s="14"/>
      <c r="OJJ213" s="14"/>
      <c r="OJK213" s="14"/>
      <c r="OJL213" s="14"/>
      <c r="OJM213" s="14"/>
      <c r="OJN213" s="14"/>
      <c r="OJO213" s="14"/>
      <c r="OJP213" s="14"/>
      <c r="OJQ213" s="14"/>
      <c r="OJR213" s="14"/>
      <c r="OJS213" s="14"/>
      <c r="OJT213" s="14"/>
      <c r="OJU213" s="14"/>
      <c r="OJV213" s="14"/>
      <c r="OJW213" s="14"/>
      <c r="OJX213" s="14"/>
      <c r="OJY213" s="14"/>
      <c r="OJZ213" s="14"/>
      <c r="OKA213" s="14"/>
      <c r="OKB213" s="14"/>
      <c r="OKC213" s="14"/>
      <c r="OKD213" s="14"/>
      <c r="OKE213" s="14"/>
      <c r="OKF213" s="14"/>
      <c r="OKG213" s="14"/>
      <c r="OKH213" s="14"/>
      <c r="OKI213" s="14"/>
      <c r="OKJ213" s="14"/>
      <c r="OKK213" s="14"/>
      <c r="OKL213" s="14"/>
      <c r="OKM213" s="14"/>
      <c r="OKN213" s="14"/>
      <c r="OKO213" s="14"/>
      <c r="OKP213" s="14"/>
      <c r="OKQ213" s="14"/>
      <c r="OKR213" s="14"/>
      <c r="OKS213" s="14"/>
      <c r="OKT213" s="14"/>
      <c r="OKU213" s="14"/>
      <c r="OKV213" s="14"/>
      <c r="OKW213" s="14"/>
      <c r="OKX213" s="14"/>
      <c r="OKY213" s="14"/>
      <c r="OKZ213" s="14"/>
      <c r="OLA213" s="14"/>
      <c r="OLB213" s="14"/>
      <c r="OLC213" s="14"/>
      <c r="OLD213" s="14"/>
      <c r="OLE213" s="14"/>
      <c r="OLF213" s="14"/>
      <c r="OLG213" s="14"/>
      <c r="OLH213" s="14"/>
      <c r="OLI213" s="14"/>
      <c r="OLJ213" s="14"/>
      <c r="OLK213" s="14"/>
      <c r="OLL213" s="14"/>
      <c r="OLM213" s="14"/>
      <c r="OLN213" s="14"/>
      <c r="OLO213" s="14"/>
      <c r="OLP213" s="14"/>
      <c r="OLQ213" s="14"/>
      <c r="OLR213" s="14"/>
      <c r="OLS213" s="14"/>
      <c r="OLT213" s="14"/>
      <c r="OLU213" s="14"/>
      <c r="OLV213" s="14"/>
      <c r="OLW213" s="14"/>
      <c r="OLX213" s="14"/>
      <c r="OLY213" s="14"/>
      <c r="OLZ213" s="14"/>
      <c r="OMA213" s="14"/>
      <c r="OMB213" s="14"/>
      <c r="OMC213" s="14"/>
      <c r="OMD213" s="14"/>
      <c r="OME213" s="14"/>
      <c r="OMF213" s="14"/>
      <c r="OMG213" s="14"/>
      <c r="OMH213" s="14"/>
      <c r="OMI213" s="14"/>
      <c r="OMJ213" s="14"/>
      <c r="OMK213" s="14"/>
      <c r="OML213" s="14"/>
      <c r="OMM213" s="14"/>
      <c r="OMN213" s="14"/>
      <c r="OMO213" s="14"/>
      <c r="OMP213" s="14"/>
      <c r="OMQ213" s="14"/>
      <c r="OMR213" s="14"/>
      <c r="OMS213" s="14"/>
      <c r="OMT213" s="14"/>
      <c r="OMU213" s="14"/>
      <c r="OMV213" s="14"/>
      <c r="OMW213" s="14"/>
      <c r="OMX213" s="14"/>
      <c r="OMY213" s="14"/>
      <c r="OMZ213" s="14"/>
      <c r="ONA213" s="14"/>
      <c r="ONB213" s="14"/>
      <c r="ONC213" s="14"/>
      <c r="OND213" s="14"/>
      <c r="ONE213" s="14"/>
      <c r="ONF213" s="14"/>
      <c r="ONG213" s="14"/>
      <c r="ONH213" s="14"/>
      <c r="ONI213" s="14"/>
      <c r="ONJ213" s="14"/>
      <c r="ONK213" s="14"/>
      <c r="ONL213" s="14"/>
      <c r="ONM213" s="14"/>
      <c r="ONN213" s="14"/>
      <c r="ONO213" s="14"/>
      <c r="ONP213" s="14"/>
      <c r="ONQ213" s="14"/>
      <c r="ONR213" s="14"/>
      <c r="ONS213" s="14"/>
      <c r="ONT213" s="14"/>
      <c r="ONU213" s="14"/>
      <c r="ONV213" s="14"/>
      <c r="ONW213" s="14"/>
      <c r="ONX213" s="14"/>
      <c r="ONY213" s="14"/>
      <c r="ONZ213" s="14"/>
      <c r="OOA213" s="14"/>
      <c r="OOB213" s="14"/>
      <c r="OOC213" s="14"/>
      <c r="OOD213" s="14"/>
      <c r="OOE213" s="14"/>
      <c r="OOF213" s="14"/>
      <c r="OOG213" s="14"/>
      <c r="OOH213" s="14"/>
      <c r="OOI213" s="14"/>
      <c r="OOJ213" s="14"/>
      <c r="OOK213" s="14"/>
      <c r="OOL213" s="14"/>
      <c r="OOM213" s="14"/>
      <c r="OON213" s="14"/>
      <c r="OOO213" s="14"/>
      <c r="OOP213" s="14"/>
      <c r="OOQ213" s="14"/>
      <c r="OOR213" s="14"/>
      <c r="OOS213" s="14"/>
      <c r="OOT213" s="14"/>
      <c r="OOU213" s="14"/>
      <c r="OOV213" s="14"/>
      <c r="OOW213" s="14"/>
      <c r="OOX213" s="14"/>
      <c r="OOY213" s="14"/>
      <c r="OOZ213" s="14"/>
      <c r="OPA213" s="14"/>
      <c r="OPB213" s="14"/>
      <c r="OPC213" s="14"/>
      <c r="OPD213" s="14"/>
      <c r="OPE213" s="14"/>
      <c r="OPF213" s="14"/>
      <c r="OPG213" s="14"/>
      <c r="OPH213" s="14"/>
      <c r="OPI213" s="14"/>
      <c r="OPJ213" s="14"/>
      <c r="OPK213" s="14"/>
      <c r="OPL213" s="14"/>
      <c r="OPM213" s="14"/>
      <c r="OPN213" s="14"/>
      <c r="OPO213" s="14"/>
      <c r="OPP213" s="14"/>
      <c r="OPQ213" s="14"/>
      <c r="OPR213" s="14"/>
      <c r="OPS213" s="14"/>
      <c r="OPT213" s="14"/>
      <c r="OPU213" s="14"/>
      <c r="OPV213" s="14"/>
      <c r="OPW213" s="14"/>
      <c r="OPX213" s="14"/>
      <c r="OPY213" s="14"/>
      <c r="OPZ213" s="14"/>
      <c r="OQA213" s="14"/>
      <c r="OQB213" s="14"/>
      <c r="OQC213" s="14"/>
      <c r="OQD213" s="14"/>
      <c r="OQE213" s="14"/>
      <c r="OQF213" s="14"/>
      <c r="OQG213" s="14"/>
      <c r="OQH213" s="14"/>
      <c r="OQI213" s="14"/>
      <c r="OQJ213" s="14"/>
      <c r="OQK213" s="14"/>
      <c r="OQL213" s="14"/>
      <c r="OQM213" s="14"/>
      <c r="OQN213" s="14"/>
      <c r="OQO213" s="14"/>
      <c r="OQP213" s="14"/>
      <c r="OQQ213" s="14"/>
      <c r="OQR213" s="14"/>
      <c r="OQS213" s="14"/>
      <c r="OQT213" s="14"/>
      <c r="OQU213" s="14"/>
      <c r="OQV213" s="14"/>
      <c r="OQW213" s="14"/>
      <c r="OQX213" s="14"/>
      <c r="OQY213" s="14"/>
      <c r="OQZ213" s="14"/>
      <c r="ORA213" s="14"/>
      <c r="ORB213" s="14"/>
      <c r="ORC213" s="14"/>
      <c r="ORD213" s="14"/>
      <c r="ORE213" s="14"/>
      <c r="ORF213" s="14"/>
      <c r="ORG213" s="14"/>
      <c r="ORH213" s="14"/>
      <c r="ORI213" s="14"/>
      <c r="ORJ213" s="14"/>
      <c r="ORK213" s="14"/>
      <c r="ORL213" s="14"/>
      <c r="ORM213" s="14"/>
      <c r="ORN213" s="14"/>
      <c r="ORO213" s="14"/>
      <c r="ORP213" s="14"/>
      <c r="ORQ213" s="14"/>
      <c r="ORR213" s="14"/>
      <c r="ORS213" s="14"/>
      <c r="ORT213" s="14"/>
      <c r="ORU213" s="14"/>
      <c r="ORV213" s="14"/>
      <c r="ORW213" s="14"/>
      <c r="ORX213" s="14"/>
      <c r="ORY213" s="14"/>
      <c r="ORZ213" s="14"/>
      <c r="OSA213" s="14"/>
      <c r="OSB213" s="14"/>
      <c r="OSC213" s="14"/>
      <c r="OSD213" s="14"/>
      <c r="OSE213" s="14"/>
      <c r="OSF213" s="14"/>
      <c r="OSG213" s="14"/>
      <c r="OSH213" s="14"/>
      <c r="OSI213" s="14"/>
      <c r="OSJ213" s="14"/>
      <c r="OSK213" s="14"/>
      <c r="OSL213" s="14"/>
      <c r="OSM213" s="14"/>
      <c r="OSN213" s="14"/>
      <c r="OSO213" s="14"/>
      <c r="OSP213" s="14"/>
      <c r="OSQ213" s="14"/>
      <c r="OSR213" s="14"/>
      <c r="OSS213" s="14"/>
      <c r="OST213" s="14"/>
      <c r="OSU213" s="14"/>
      <c r="OSV213" s="14"/>
      <c r="OSW213" s="14"/>
      <c r="OSX213" s="14"/>
      <c r="OSY213" s="14"/>
      <c r="OSZ213" s="14"/>
      <c r="OTA213" s="14"/>
      <c r="OTB213" s="14"/>
      <c r="OTC213" s="14"/>
      <c r="OTD213" s="14"/>
      <c r="OTE213" s="14"/>
      <c r="OTF213" s="14"/>
      <c r="OTG213" s="14"/>
      <c r="OTH213" s="14"/>
      <c r="OTI213" s="14"/>
      <c r="OTJ213" s="14"/>
      <c r="OTK213" s="14"/>
      <c r="OTL213" s="14"/>
      <c r="OTM213" s="14"/>
      <c r="OTN213" s="14"/>
      <c r="OTO213" s="14"/>
      <c r="OTP213" s="14"/>
      <c r="OTQ213" s="14"/>
      <c r="OTR213" s="14"/>
      <c r="OTS213" s="14"/>
      <c r="OTT213" s="14"/>
      <c r="OTU213" s="14"/>
      <c r="OTV213" s="14"/>
      <c r="OTW213" s="14"/>
      <c r="OTX213" s="14"/>
      <c r="OTY213" s="14"/>
      <c r="OTZ213" s="14"/>
      <c r="OUA213" s="14"/>
      <c r="OUB213" s="14"/>
      <c r="OUC213" s="14"/>
      <c r="OUD213" s="14"/>
      <c r="OUE213" s="14"/>
      <c r="OUF213" s="14"/>
      <c r="OUG213" s="14"/>
      <c r="OUH213" s="14"/>
      <c r="OUI213" s="14"/>
      <c r="OUJ213" s="14"/>
      <c r="OUK213" s="14"/>
      <c r="OUL213" s="14"/>
      <c r="OUM213" s="14"/>
      <c r="OUN213" s="14"/>
      <c r="OUO213" s="14"/>
      <c r="OUP213" s="14"/>
      <c r="OUQ213" s="14"/>
      <c r="OUR213" s="14"/>
      <c r="OUS213" s="14"/>
      <c r="OUT213" s="14"/>
      <c r="OUU213" s="14"/>
      <c r="OUV213" s="14"/>
      <c r="OUW213" s="14"/>
      <c r="OUX213" s="14"/>
      <c r="OUY213" s="14"/>
      <c r="OUZ213" s="14"/>
      <c r="OVA213" s="14"/>
      <c r="OVB213" s="14"/>
      <c r="OVC213" s="14"/>
      <c r="OVD213" s="14"/>
      <c r="OVE213" s="14"/>
      <c r="OVF213" s="14"/>
      <c r="OVG213" s="14"/>
      <c r="OVH213" s="14"/>
      <c r="OVI213" s="14"/>
      <c r="OVJ213" s="14"/>
      <c r="OVK213" s="14"/>
      <c r="OVL213" s="14"/>
      <c r="OVM213" s="14"/>
      <c r="OVN213" s="14"/>
      <c r="OVO213" s="14"/>
      <c r="OVP213" s="14"/>
      <c r="OVQ213" s="14"/>
      <c r="OVR213" s="14"/>
      <c r="OVS213" s="14"/>
      <c r="OVT213" s="14"/>
      <c r="OVU213" s="14"/>
      <c r="OVV213" s="14"/>
      <c r="OVW213" s="14"/>
      <c r="OVX213" s="14"/>
      <c r="OVY213" s="14"/>
      <c r="OVZ213" s="14"/>
      <c r="OWA213" s="14"/>
      <c r="OWB213" s="14"/>
      <c r="OWC213" s="14"/>
      <c r="OWD213" s="14"/>
      <c r="OWE213" s="14"/>
      <c r="OWF213" s="14"/>
      <c r="OWG213" s="14"/>
      <c r="OWH213" s="14"/>
      <c r="OWI213" s="14"/>
      <c r="OWJ213" s="14"/>
      <c r="OWK213" s="14"/>
      <c r="OWL213" s="14"/>
      <c r="OWM213" s="14"/>
      <c r="OWN213" s="14"/>
      <c r="OWO213" s="14"/>
      <c r="OWP213" s="14"/>
      <c r="OWQ213" s="14"/>
      <c r="OWR213" s="14"/>
      <c r="OWS213" s="14"/>
      <c r="OWT213" s="14"/>
      <c r="OWU213" s="14"/>
      <c r="OWV213" s="14"/>
      <c r="OWW213" s="14"/>
      <c r="OWX213" s="14"/>
      <c r="OWY213" s="14"/>
      <c r="OWZ213" s="14"/>
      <c r="OXA213" s="14"/>
      <c r="OXB213" s="14"/>
      <c r="OXC213" s="14"/>
      <c r="OXD213" s="14"/>
      <c r="OXE213" s="14"/>
      <c r="OXF213" s="14"/>
      <c r="OXG213" s="14"/>
      <c r="OXH213" s="14"/>
      <c r="OXI213" s="14"/>
      <c r="OXJ213" s="14"/>
      <c r="OXK213" s="14"/>
      <c r="OXL213" s="14"/>
      <c r="OXM213" s="14"/>
      <c r="OXN213" s="14"/>
      <c r="OXO213" s="14"/>
      <c r="OXP213" s="14"/>
      <c r="OXQ213" s="14"/>
      <c r="OXR213" s="14"/>
      <c r="OXS213" s="14"/>
      <c r="OXT213" s="14"/>
      <c r="OXU213" s="14"/>
      <c r="OXV213" s="14"/>
      <c r="OXW213" s="14"/>
      <c r="OXX213" s="14"/>
      <c r="OXY213" s="14"/>
      <c r="OXZ213" s="14"/>
      <c r="OYA213" s="14"/>
      <c r="OYB213" s="14"/>
      <c r="OYC213" s="14"/>
      <c r="OYD213" s="14"/>
      <c r="OYE213" s="14"/>
      <c r="OYF213" s="14"/>
      <c r="OYG213" s="14"/>
      <c r="OYH213" s="14"/>
      <c r="OYI213" s="14"/>
      <c r="OYJ213" s="14"/>
      <c r="OYK213" s="14"/>
      <c r="OYL213" s="14"/>
      <c r="OYM213" s="14"/>
      <c r="OYN213" s="14"/>
      <c r="OYO213" s="14"/>
      <c r="OYP213" s="14"/>
      <c r="OYQ213" s="14"/>
      <c r="OYR213" s="14"/>
      <c r="OYS213" s="14"/>
      <c r="OYT213" s="14"/>
      <c r="OYU213" s="14"/>
      <c r="OYV213" s="14"/>
      <c r="OYW213" s="14"/>
      <c r="OYX213" s="14"/>
      <c r="OYY213" s="14"/>
      <c r="OYZ213" s="14"/>
      <c r="OZA213" s="14"/>
      <c r="OZB213" s="14"/>
      <c r="OZC213" s="14"/>
      <c r="OZD213" s="14"/>
      <c r="OZE213" s="14"/>
      <c r="OZF213" s="14"/>
      <c r="OZG213" s="14"/>
      <c r="OZH213" s="14"/>
      <c r="OZI213" s="14"/>
      <c r="OZJ213" s="14"/>
      <c r="OZK213" s="14"/>
      <c r="OZL213" s="14"/>
      <c r="OZM213" s="14"/>
      <c r="OZN213" s="14"/>
      <c r="OZO213" s="14"/>
      <c r="OZP213" s="14"/>
      <c r="OZQ213" s="14"/>
      <c r="OZR213" s="14"/>
      <c r="OZS213" s="14"/>
      <c r="OZT213" s="14"/>
      <c r="OZU213" s="14"/>
      <c r="OZV213" s="14"/>
      <c r="OZW213" s="14"/>
      <c r="OZX213" s="14"/>
      <c r="OZY213" s="14"/>
      <c r="OZZ213" s="14"/>
      <c r="PAA213" s="14"/>
      <c r="PAB213" s="14"/>
      <c r="PAC213" s="14"/>
      <c r="PAD213" s="14"/>
      <c r="PAE213" s="14"/>
      <c r="PAF213" s="14"/>
      <c r="PAG213" s="14"/>
      <c r="PAH213" s="14"/>
      <c r="PAI213" s="14"/>
      <c r="PAJ213" s="14"/>
      <c r="PAK213" s="14"/>
      <c r="PAL213" s="14"/>
      <c r="PAM213" s="14"/>
      <c r="PAN213" s="14"/>
      <c r="PAO213" s="14"/>
      <c r="PAP213" s="14"/>
      <c r="PAQ213" s="14"/>
      <c r="PAR213" s="14"/>
      <c r="PAS213" s="14"/>
      <c r="PAT213" s="14"/>
      <c r="PAU213" s="14"/>
      <c r="PAV213" s="14"/>
      <c r="PAW213" s="14"/>
      <c r="PAX213" s="14"/>
      <c r="PAY213" s="14"/>
      <c r="PAZ213" s="14"/>
      <c r="PBA213" s="14"/>
      <c r="PBB213" s="14"/>
      <c r="PBC213" s="14"/>
      <c r="PBD213" s="14"/>
      <c r="PBE213" s="14"/>
      <c r="PBF213" s="14"/>
      <c r="PBG213" s="14"/>
      <c r="PBH213" s="14"/>
      <c r="PBI213" s="14"/>
      <c r="PBJ213" s="14"/>
      <c r="PBK213" s="14"/>
      <c r="PBL213" s="14"/>
      <c r="PBM213" s="14"/>
      <c r="PBN213" s="14"/>
      <c r="PBO213" s="14"/>
      <c r="PBP213" s="14"/>
      <c r="PBQ213" s="14"/>
      <c r="PBR213" s="14"/>
      <c r="PBS213" s="14"/>
      <c r="PBT213" s="14"/>
      <c r="PBU213" s="14"/>
      <c r="PBV213" s="14"/>
      <c r="PBW213" s="14"/>
      <c r="PBX213" s="14"/>
      <c r="PBY213" s="14"/>
      <c r="PBZ213" s="14"/>
      <c r="PCA213" s="14"/>
      <c r="PCB213" s="14"/>
      <c r="PCC213" s="14"/>
      <c r="PCD213" s="14"/>
      <c r="PCE213" s="14"/>
      <c r="PCF213" s="14"/>
      <c r="PCG213" s="14"/>
      <c r="PCH213" s="14"/>
      <c r="PCI213" s="14"/>
      <c r="PCJ213" s="14"/>
      <c r="PCK213" s="14"/>
      <c r="PCL213" s="14"/>
      <c r="PCM213" s="14"/>
      <c r="PCN213" s="14"/>
      <c r="PCO213" s="14"/>
      <c r="PCP213" s="14"/>
      <c r="PCQ213" s="14"/>
      <c r="PCR213" s="14"/>
      <c r="PCS213" s="14"/>
      <c r="PCT213" s="14"/>
      <c r="PCU213" s="14"/>
      <c r="PCV213" s="14"/>
      <c r="PCW213" s="14"/>
      <c r="PCX213" s="14"/>
      <c r="PCY213" s="14"/>
      <c r="PCZ213" s="14"/>
      <c r="PDA213" s="14"/>
      <c r="PDB213" s="14"/>
      <c r="PDC213" s="14"/>
      <c r="PDD213" s="14"/>
      <c r="PDE213" s="14"/>
      <c r="PDF213" s="14"/>
      <c r="PDG213" s="14"/>
      <c r="PDH213" s="14"/>
      <c r="PDI213" s="14"/>
      <c r="PDJ213" s="14"/>
      <c r="PDK213" s="14"/>
      <c r="PDL213" s="14"/>
      <c r="PDM213" s="14"/>
      <c r="PDN213" s="14"/>
      <c r="PDO213" s="14"/>
      <c r="PDP213" s="14"/>
      <c r="PDQ213" s="14"/>
      <c r="PDR213" s="14"/>
      <c r="PDS213" s="14"/>
      <c r="PDT213" s="14"/>
      <c r="PDU213" s="14"/>
      <c r="PDV213" s="14"/>
      <c r="PDW213" s="14"/>
      <c r="PDX213" s="14"/>
      <c r="PDY213" s="14"/>
      <c r="PDZ213" s="14"/>
      <c r="PEA213" s="14"/>
      <c r="PEB213" s="14"/>
      <c r="PEC213" s="14"/>
      <c r="PED213" s="14"/>
      <c r="PEE213" s="14"/>
      <c r="PEF213" s="14"/>
      <c r="PEG213" s="14"/>
      <c r="PEH213" s="14"/>
      <c r="PEI213" s="14"/>
      <c r="PEJ213" s="14"/>
      <c r="PEK213" s="14"/>
      <c r="PEL213" s="14"/>
      <c r="PEM213" s="14"/>
      <c r="PEN213" s="14"/>
      <c r="PEO213" s="14"/>
      <c r="PEP213" s="14"/>
      <c r="PEQ213" s="14"/>
      <c r="PER213" s="14"/>
      <c r="PES213" s="14"/>
      <c r="PET213" s="14"/>
      <c r="PEU213" s="14"/>
      <c r="PEV213" s="14"/>
      <c r="PEW213" s="14"/>
      <c r="PEX213" s="14"/>
      <c r="PEY213" s="14"/>
      <c r="PEZ213" s="14"/>
      <c r="PFA213" s="14"/>
      <c r="PFB213" s="14"/>
      <c r="PFC213" s="14"/>
      <c r="PFD213" s="14"/>
      <c r="PFE213" s="14"/>
      <c r="PFF213" s="14"/>
      <c r="PFG213" s="14"/>
      <c r="PFH213" s="14"/>
      <c r="PFI213" s="14"/>
      <c r="PFJ213" s="14"/>
      <c r="PFK213" s="14"/>
      <c r="PFL213" s="14"/>
      <c r="PFM213" s="14"/>
      <c r="PFN213" s="14"/>
      <c r="PFO213" s="14"/>
      <c r="PFP213" s="14"/>
      <c r="PFQ213" s="14"/>
      <c r="PFR213" s="14"/>
      <c r="PFS213" s="14"/>
      <c r="PFT213" s="14"/>
      <c r="PFU213" s="14"/>
      <c r="PFV213" s="14"/>
      <c r="PFW213" s="14"/>
      <c r="PFX213" s="14"/>
      <c r="PFY213" s="14"/>
      <c r="PFZ213" s="14"/>
      <c r="PGA213" s="14"/>
      <c r="PGB213" s="14"/>
      <c r="PGC213" s="14"/>
      <c r="PGD213" s="14"/>
      <c r="PGE213" s="14"/>
      <c r="PGF213" s="14"/>
      <c r="PGG213" s="14"/>
      <c r="PGH213" s="14"/>
      <c r="PGI213" s="14"/>
      <c r="PGJ213" s="14"/>
      <c r="PGK213" s="14"/>
      <c r="PGL213" s="14"/>
      <c r="PGM213" s="14"/>
      <c r="PGN213" s="14"/>
      <c r="PGO213" s="14"/>
      <c r="PGP213" s="14"/>
      <c r="PGQ213" s="14"/>
      <c r="PGR213" s="14"/>
      <c r="PGS213" s="14"/>
      <c r="PGT213" s="14"/>
      <c r="PGU213" s="14"/>
      <c r="PGV213" s="14"/>
      <c r="PGW213" s="14"/>
      <c r="PGX213" s="14"/>
      <c r="PGY213" s="14"/>
      <c r="PGZ213" s="14"/>
      <c r="PHA213" s="14"/>
      <c r="PHB213" s="14"/>
      <c r="PHC213" s="14"/>
      <c r="PHD213" s="14"/>
      <c r="PHE213" s="14"/>
      <c r="PHF213" s="14"/>
      <c r="PHG213" s="14"/>
      <c r="PHH213" s="14"/>
      <c r="PHI213" s="14"/>
      <c r="PHJ213" s="14"/>
      <c r="PHK213" s="14"/>
      <c r="PHL213" s="14"/>
      <c r="PHM213" s="14"/>
      <c r="PHN213" s="14"/>
      <c r="PHO213" s="14"/>
      <c r="PHP213" s="14"/>
      <c r="PHQ213" s="14"/>
      <c r="PHR213" s="14"/>
      <c r="PHS213" s="14"/>
      <c r="PHT213" s="14"/>
      <c r="PHU213" s="14"/>
      <c r="PHV213" s="14"/>
      <c r="PHW213" s="14"/>
      <c r="PHX213" s="14"/>
      <c r="PHY213" s="14"/>
      <c r="PHZ213" s="14"/>
      <c r="PIA213" s="14"/>
      <c r="PIB213" s="14"/>
      <c r="PIC213" s="14"/>
      <c r="PID213" s="14"/>
      <c r="PIE213" s="14"/>
      <c r="PIF213" s="14"/>
      <c r="PIG213" s="14"/>
      <c r="PIH213" s="14"/>
      <c r="PII213" s="14"/>
      <c r="PIJ213" s="14"/>
      <c r="PIK213" s="14"/>
      <c r="PIL213" s="14"/>
      <c r="PIM213" s="14"/>
      <c r="PIN213" s="14"/>
      <c r="PIO213" s="14"/>
      <c r="PIP213" s="14"/>
      <c r="PIQ213" s="14"/>
      <c r="PIR213" s="14"/>
      <c r="PIS213" s="14"/>
      <c r="PIT213" s="14"/>
      <c r="PIU213" s="14"/>
      <c r="PIV213" s="14"/>
      <c r="PIW213" s="14"/>
      <c r="PIX213" s="14"/>
      <c r="PIY213" s="14"/>
      <c r="PIZ213" s="14"/>
      <c r="PJA213" s="14"/>
      <c r="PJB213" s="14"/>
      <c r="PJC213" s="14"/>
      <c r="PJD213" s="14"/>
      <c r="PJE213" s="14"/>
      <c r="PJF213" s="14"/>
      <c r="PJG213" s="14"/>
      <c r="PJH213" s="14"/>
      <c r="PJI213" s="14"/>
      <c r="PJJ213" s="14"/>
      <c r="PJK213" s="14"/>
      <c r="PJL213" s="14"/>
      <c r="PJM213" s="14"/>
      <c r="PJN213" s="14"/>
      <c r="PJO213" s="14"/>
      <c r="PJP213" s="14"/>
      <c r="PJQ213" s="14"/>
      <c r="PJR213" s="14"/>
      <c r="PJS213" s="14"/>
      <c r="PJT213" s="14"/>
      <c r="PJU213" s="14"/>
      <c r="PJV213" s="14"/>
      <c r="PJW213" s="14"/>
      <c r="PJX213" s="14"/>
      <c r="PJY213" s="14"/>
      <c r="PJZ213" s="14"/>
      <c r="PKA213" s="14"/>
      <c r="PKB213" s="14"/>
      <c r="PKC213" s="14"/>
      <c r="PKD213" s="14"/>
      <c r="PKE213" s="14"/>
      <c r="PKF213" s="14"/>
      <c r="PKG213" s="14"/>
      <c r="PKH213" s="14"/>
      <c r="PKI213" s="14"/>
      <c r="PKJ213" s="14"/>
      <c r="PKK213" s="14"/>
      <c r="PKL213" s="14"/>
      <c r="PKM213" s="14"/>
      <c r="PKN213" s="14"/>
      <c r="PKO213" s="14"/>
      <c r="PKP213" s="14"/>
      <c r="PKQ213" s="14"/>
      <c r="PKR213" s="14"/>
      <c r="PKS213" s="14"/>
      <c r="PKT213" s="14"/>
      <c r="PKU213" s="14"/>
      <c r="PKV213" s="14"/>
      <c r="PKW213" s="14"/>
      <c r="PKX213" s="14"/>
      <c r="PKY213" s="14"/>
      <c r="PKZ213" s="14"/>
      <c r="PLA213" s="14"/>
      <c r="PLB213" s="14"/>
      <c r="PLC213" s="14"/>
      <c r="PLD213" s="14"/>
      <c r="PLE213" s="14"/>
      <c r="PLF213" s="14"/>
      <c r="PLG213" s="14"/>
      <c r="PLH213" s="14"/>
      <c r="PLI213" s="14"/>
      <c r="PLJ213" s="14"/>
      <c r="PLK213" s="14"/>
      <c r="PLL213" s="14"/>
      <c r="PLM213" s="14"/>
      <c r="PLN213" s="14"/>
      <c r="PLO213" s="14"/>
      <c r="PLP213" s="14"/>
      <c r="PLQ213" s="14"/>
      <c r="PLR213" s="14"/>
      <c r="PLS213" s="14"/>
      <c r="PLT213" s="14"/>
      <c r="PLU213" s="14"/>
      <c r="PLV213" s="14"/>
      <c r="PLW213" s="14"/>
      <c r="PLX213" s="14"/>
      <c r="PLY213" s="14"/>
      <c r="PLZ213" s="14"/>
      <c r="PMA213" s="14"/>
      <c r="PMB213" s="14"/>
      <c r="PMC213" s="14"/>
      <c r="PMD213" s="14"/>
      <c r="PME213" s="14"/>
      <c r="PMF213" s="14"/>
      <c r="PMG213" s="14"/>
      <c r="PMH213" s="14"/>
      <c r="PMI213" s="14"/>
      <c r="PMJ213" s="14"/>
      <c r="PMK213" s="14"/>
      <c r="PML213" s="14"/>
      <c r="PMM213" s="14"/>
      <c r="PMN213" s="14"/>
      <c r="PMO213" s="14"/>
      <c r="PMP213" s="14"/>
      <c r="PMQ213" s="14"/>
      <c r="PMR213" s="14"/>
      <c r="PMS213" s="14"/>
      <c r="PMT213" s="14"/>
      <c r="PMU213" s="14"/>
      <c r="PMV213" s="14"/>
      <c r="PMW213" s="14"/>
      <c r="PMX213" s="14"/>
      <c r="PMY213" s="14"/>
      <c r="PMZ213" s="14"/>
      <c r="PNA213" s="14"/>
      <c r="PNB213" s="14"/>
      <c r="PNC213" s="14"/>
      <c r="PND213" s="14"/>
      <c r="PNE213" s="14"/>
      <c r="PNF213" s="14"/>
      <c r="PNG213" s="14"/>
      <c r="PNH213" s="14"/>
      <c r="PNI213" s="14"/>
      <c r="PNJ213" s="14"/>
      <c r="PNK213" s="14"/>
      <c r="PNL213" s="14"/>
      <c r="PNM213" s="14"/>
      <c r="PNN213" s="14"/>
      <c r="PNO213" s="14"/>
      <c r="PNP213" s="14"/>
      <c r="PNQ213" s="14"/>
      <c r="PNR213" s="14"/>
      <c r="PNS213" s="14"/>
      <c r="PNT213" s="14"/>
      <c r="PNU213" s="14"/>
      <c r="PNV213" s="14"/>
      <c r="PNW213" s="14"/>
      <c r="PNX213" s="14"/>
      <c r="PNY213" s="14"/>
      <c r="PNZ213" s="14"/>
      <c r="POA213" s="14"/>
      <c r="POB213" s="14"/>
      <c r="POC213" s="14"/>
      <c r="POD213" s="14"/>
      <c r="POE213" s="14"/>
      <c r="POF213" s="14"/>
      <c r="POG213" s="14"/>
      <c r="POH213" s="14"/>
      <c r="POI213" s="14"/>
      <c r="POJ213" s="14"/>
      <c r="POK213" s="14"/>
      <c r="POL213" s="14"/>
      <c r="POM213" s="14"/>
      <c r="PON213" s="14"/>
      <c r="POO213" s="14"/>
      <c r="POP213" s="14"/>
      <c r="POQ213" s="14"/>
      <c r="POR213" s="14"/>
      <c r="POS213" s="14"/>
      <c r="POT213" s="14"/>
      <c r="POU213" s="14"/>
      <c r="POV213" s="14"/>
      <c r="POW213" s="14"/>
      <c r="POX213" s="14"/>
      <c r="POY213" s="14"/>
      <c r="POZ213" s="14"/>
      <c r="PPA213" s="14"/>
      <c r="PPB213" s="14"/>
      <c r="PPC213" s="14"/>
      <c r="PPD213" s="14"/>
      <c r="PPE213" s="14"/>
      <c r="PPF213" s="14"/>
      <c r="PPG213" s="14"/>
      <c r="PPH213" s="14"/>
      <c r="PPI213" s="14"/>
      <c r="PPJ213" s="14"/>
      <c r="PPK213" s="14"/>
      <c r="PPL213" s="14"/>
      <c r="PPM213" s="14"/>
      <c r="PPN213" s="14"/>
      <c r="PPO213" s="14"/>
      <c r="PPP213" s="14"/>
      <c r="PPQ213" s="14"/>
      <c r="PPR213" s="14"/>
      <c r="PPS213" s="14"/>
      <c r="PPT213" s="14"/>
      <c r="PPU213" s="14"/>
      <c r="PPV213" s="14"/>
      <c r="PPW213" s="14"/>
      <c r="PPX213" s="14"/>
      <c r="PPY213" s="14"/>
      <c r="PPZ213" s="14"/>
      <c r="PQA213" s="14"/>
      <c r="PQB213" s="14"/>
      <c r="PQC213" s="14"/>
      <c r="PQD213" s="14"/>
      <c r="PQE213" s="14"/>
      <c r="PQF213" s="14"/>
      <c r="PQG213" s="14"/>
      <c r="PQH213" s="14"/>
      <c r="PQI213" s="14"/>
      <c r="PQJ213" s="14"/>
      <c r="PQK213" s="14"/>
      <c r="PQL213" s="14"/>
      <c r="PQM213" s="14"/>
      <c r="PQN213" s="14"/>
      <c r="PQO213" s="14"/>
      <c r="PQP213" s="14"/>
      <c r="PQQ213" s="14"/>
      <c r="PQR213" s="14"/>
      <c r="PQS213" s="14"/>
      <c r="PQT213" s="14"/>
      <c r="PQU213" s="14"/>
      <c r="PQV213" s="14"/>
      <c r="PQW213" s="14"/>
      <c r="PQX213" s="14"/>
      <c r="PQY213" s="14"/>
      <c r="PQZ213" s="14"/>
      <c r="PRA213" s="14"/>
      <c r="PRB213" s="14"/>
      <c r="PRC213" s="14"/>
      <c r="PRD213" s="14"/>
      <c r="PRE213" s="14"/>
      <c r="PRF213" s="14"/>
      <c r="PRG213" s="14"/>
      <c r="PRH213" s="14"/>
      <c r="PRI213" s="14"/>
      <c r="PRJ213" s="14"/>
      <c r="PRK213" s="14"/>
      <c r="PRL213" s="14"/>
      <c r="PRM213" s="14"/>
      <c r="PRN213" s="14"/>
      <c r="PRO213" s="14"/>
      <c r="PRP213" s="14"/>
      <c r="PRQ213" s="14"/>
      <c r="PRR213" s="14"/>
      <c r="PRS213" s="14"/>
      <c r="PRT213" s="14"/>
      <c r="PRU213" s="14"/>
      <c r="PRV213" s="14"/>
      <c r="PRW213" s="14"/>
      <c r="PRX213" s="14"/>
      <c r="PRY213" s="14"/>
      <c r="PRZ213" s="14"/>
      <c r="PSA213" s="14"/>
      <c r="PSB213" s="14"/>
      <c r="PSC213" s="14"/>
      <c r="PSD213" s="14"/>
      <c r="PSE213" s="14"/>
      <c r="PSF213" s="14"/>
      <c r="PSG213" s="14"/>
      <c r="PSH213" s="14"/>
      <c r="PSI213" s="14"/>
      <c r="PSJ213" s="14"/>
      <c r="PSK213" s="14"/>
      <c r="PSL213" s="14"/>
      <c r="PSM213" s="14"/>
      <c r="PSN213" s="14"/>
      <c r="PSO213" s="14"/>
      <c r="PSP213" s="14"/>
      <c r="PSQ213" s="14"/>
      <c r="PSR213" s="14"/>
      <c r="PSS213" s="14"/>
      <c r="PST213" s="14"/>
      <c r="PSU213" s="14"/>
      <c r="PSV213" s="14"/>
      <c r="PSW213" s="14"/>
      <c r="PSX213" s="14"/>
      <c r="PSY213" s="14"/>
      <c r="PSZ213" s="14"/>
      <c r="PTA213" s="14"/>
      <c r="PTB213" s="14"/>
      <c r="PTC213" s="14"/>
      <c r="PTD213" s="14"/>
      <c r="PTE213" s="14"/>
      <c r="PTF213" s="14"/>
      <c r="PTG213" s="14"/>
      <c r="PTH213" s="14"/>
      <c r="PTI213" s="14"/>
      <c r="PTJ213" s="14"/>
      <c r="PTK213" s="14"/>
      <c r="PTL213" s="14"/>
      <c r="PTM213" s="14"/>
      <c r="PTN213" s="14"/>
      <c r="PTO213" s="14"/>
      <c r="PTP213" s="14"/>
      <c r="PTQ213" s="14"/>
      <c r="PTR213" s="14"/>
      <c r="PTS213" s="14"/>
      <c r="PTT213" s="14"/>
      <c r="PTU213" s="14"/>
      <c r="PTV213" s="14"/>
      <c r="PTW213" s="14"/>
      <c r="PTX213" s="14"/>
      <c r="PTY213" s="14"/>
      <c r="PTZ213" s="14"/>
      <c r="PUA213" s="14"/>
      <c r="PUB213" s="14"/>
      <c r="PUC213" s="14"/>
      <c r="PUD213" s="14"/>
      <c r="PUE213" s="14"/>
      <c r="PUF213" s="14"/>
      <c r="PUG213" s="14"/>
      <c r="PUH213" s="14"/>
      <c r="PUI213" s="14"/>
      <c r="PUJ213" s="14"/>
      <c r="PUK213" s="14"/>
      <c r="PUL213" s="14"/>
      <c r="PUM213" s="14"/>
      <c r="PUN213" s="14"/>
      <c r="PUO213" s="14"/>
      <c r="PUP213" s="14"/>
      <c r="PUQ213" s="14"/>
      <c r="PUR213" s="14"/>
      <c r="PUS213" s="14"/>
      <c r="PUT213" s="14"/>
      <c r="PUU213" s="14"/>
      <c r="PUV213" s="14"/>
      <c r="PUW213" s="14"/>
      <c r="PUX213" s="14"/>
      <c r="PUY213" s="14"/>
      <c r="PUZ213" s="14"/>
      <c r="PVA213" s="14"/>
      <c r="PVB213" s="14"/>
      <c r="PVC213" s="14"/>
      <c r="PVD213" s="14"/>
      <c r="PVE213" s="14"/>
      <c r="PVF213" s="14"/>
      <c r="PVG213" s="14"/>
      <c r="PVH213" s="14"/>
      <c r="PVI213" s="14"/>
      <c r="PVJ213" s="14"/>
      <c r="PVK213" s="14"/>
      <c r="PVL213" s="14"/>
      <c r="PVM213" s="14"/>
      <c r="PVN213" s="14"/>
      <c r="PVO213" s="14"/>
      <c r="PVP213" s="14"/>
      <c r="PVQ213" s="14"/>
      <c r="PVR213" s="14"/>
      <c r="PVS213" s="14"/>
      <c r="PVT213" s="14"/>
      <c r="PVU213" s="14"/>
      <c r="PVV213" s="14"/>
      <c r="PVW213" s="14"/>
      <c r="PVX213" s="14"/>
      <c r="PVY213" s="14"/>
      <c r="PVZ213" s="14"/>
      <c r="PWA213" s="14"/>
      <c r="PWB213" s="14"/>
      <c r="PWC213" s="14"/>
      <c r="PWD213" s="14"/>
      <c r="PWE213" s="14"/>
      <c r="PWF213" s="14"/>
      <c r="PWG213" s="14"/>
      <c r="PWH213" s="14"/>
      <c r="PWI213" s="14"/>
      <c r="PWJ213" s="14"/>
      <c r="PWK213" s="14"/>
      <c r="PWL213" s="14"/>
      <c r="PWM213" s="14"/>
      <c r="PWN213" s="14"/>
      <c r="PWO213" s="14"/>
      <c r="PWP213" s="14"/>
      <c r="PWQ213" s="14"/>
      <c r="PWR213" s="14"/>
      <c r="PWS213" s="14"/>
      <c r="PWT213" s="14"/>
      <c r="PWU213" s="14"/>
      <c r="PWV213" s="14"/>
      <c r="PWW213" s="14"/>
      <c r="PWX213" s="14"/>
      <c r="PWY213" s="14"/>
      <c r="PWZ213" s="14"/>
      <c r="PXA213" s="14"/>
      <c r="PXB213" s="14"/>
      <c r="PXC213" s="14"/>
      <c r="PXD213" s="14"/>
      <c r="PXE213" s="14"/>
      <c r="PXF213" s="14"/>
      <c r="PXG213" s="14"/>
      <c r="PXH213" s="14"/>
      <c r="PXI213" s="14"/>
      <c r="PXJ213" s="14"/>
      <c r="PXK213" s="14"/>
      <c r="PXL213" s="14"/>
      <c r="PXM213" s="14"/>
      <c r="PXN213" s="14"/>
      <c r="PXO213" s="14"/>
      <c r="PXP213" s="14"/>
      <c r="PXQ213" s="14"/>
      <c r="PXR213" s="14"/>
      <c r="PXS213" s="14"/>
      <c r="PXT213" s="14"/>
      <c r="PXU213" s="14"/>
      <c r="PXV213" s="14"/>
      <c r="PXW213" s="14"/>
      <c r="PXX213" s="14"/>
      <c r="PXY213" s="14"/>
      <c r="PXZ213" s="14"/>
      <c r="PYA213" s="14"/>
      <c r="PYB213" s="14"/>
      <c r="PYC213" s="14"/>
      <c r="PYD213" s="14"/>
      <c r="PYE213" s="14"/>
      <c r="PYF213" s="14"/>
      <c r="PYG213" s="14"/>
      <c r="PYH213" s="14"/>
      <c r="PYI213" s="14"/>
      <c r="PYJ213" s="14"/>
      <c r="PYK213" s="14"/>
      <c r="PYL213" s="14"/>
      <c r="PYM213" s="14"/>
      <c r="PYN213" s="14"/>
      <c r="PYO213" s="14"/>
      <c r="PYP213" s="14"/>
      <c r="PYQ213" s="14"/>
      <c r="PYR213" s="14"/>
      <c r="PYS213" s="14"/>
      <c r="PYT213" s="14"/>
      <c r="PYU213" s="14"/>
      <c r="PYV213" s="14"/>
      <c r="PYW213" s="14"/>
      <c r="PYX213" s="14"/>
      <c r="PYY213" s="14"/>
      <c r="PYZ213" s="14"/>
      <c r="PZA213" s="14"/>
      <c r="PZB213" s="14"/>
      <c r="PZC213" s="14"/>
      <c r="PZD213" s="14"/>
      <c r="PZE213" s="14"/>
      <c r="PZF213" s="14"/>
      <c r="PZG213" s="14"/>
      <c r="PZH213" s="14"/>
      <c r="PZI213" s="14"/>
      <c r="PZJ213" s="14"/>
      <c r="PZK213" s="14"/>
      <c r="PZL213" s="14"/>
      <c r="PZM213" s="14"/>
      <c r="PZN213" s="14"/>
      <c r="PZO213" s="14"/>
      <c r="PZP213" s="14"/>
      <c r="PZQ213" s="14"/>
      <c r="PZR213" s="14"/>
      <c r="PZS213" s="14"/>
      <c r="PZT213" s="14"/>
      <c r="PZU213" s="14"/>
      <c r="PZV213" s="14"/>
      <c r="PZW213" s="14"/>
      <c r="PZX213" s="14"/>
      <c r="PZY213" s="14"/>
      <c r="PZZ213" s="14"/>
      <c r="QAA213" s="14"/>
      <c r="QAB213" s="14"/>
      <c r="QAC213" s="14"/>
      <c r="QAD213" s="14"/>
      <c r="QAE213" s="14"/>
      <c r="QAF213" s="14"/>
      <c r="QAG213" s="14"/>
      <c r="QAH213" s="14"/>
      <c r="QAI213" s="14"/>
      <c r="QAJ213" s="14"/>
      <c r="QAK213" s="14"/>
      <c r="QAL213" s="14"/>
      <c r="QAM213" s="14"/>
      <c r="QAN213" s="14"/>
      <c r="QAO213" s="14"/>
      <c r="QAP213" s="14"/>
      <c r="QAQ213" s="14"/>
      <c r="QAR213" s="14"/>
      <c r="QAS213" s="14"/>
      <c r="QAT213" s="14"/>
      <c r="QAU213" s="14"/>
      <c r="QAV213" s="14"/>
      <c r="QAW213" s="14"/>
      <c r="QAX213" s="14"/>
      <c r="QAY213" s="14"/>
      <c r="QAZ213" s="14"/>
      <c r="QBA213" s="14"/>
      <c r="QBB213" s="14"/>
      <c r="QBC213" s="14"/>
      <c r="QBD213" s="14"/>
      <c r="QBE213" s="14"/>
      <c r="QBF213" s="14"/>
      <c r="QBG213" s="14"/>
      <c r="QBH213" s="14"/>
      <c r="QBI213" s="14"/>
      <c r="QBJ213" s="14"/>
      <c r="QBK213" s="14"/>
      <c r="QBL213" s="14"/>
      <c r="QBM213" s="14"/>
      <c r="QBN213" s="14"/>
      <c r="QBO213" s="14"/>
      <c r="QBP213" s="14"/>
      <c r="QBQ213" s="14"/>
      <c r="QBR213" s="14"/>
      <c r="QBS213" s="14"/>
      <c r="QBT213" s="14"/>
      <c r="QBU213" s="14"/>
      <c r="QBV213" s="14"/>
      <c r="QBW213" s="14"/>
      <c r="QBX213" s="14"/>
      <c r="QBY213" s="14"/>
      <c r="QBZ213" s="14"/>
      <c r="QCA213" s="14"/>
      <c r="QCB213" s="14"/>
      <c r="QCC213" s="14"/>
      <c r="QCD213" s="14"/>
      <c r="QCE213" s="14"/>
      <c r="QCF213" s="14"/>
      <c r="QCG213" s="14"/>
      <c r="QCH213" s="14"/>
      <c r="QCI213" s="14"/>
      <c r="QCJ213" s="14"/>
      <c r="QCK213" s="14"/>
      <c r="QCL213" s="14"/>
      <c r="QCM213" s="14"/>
      <c r="QCN213" s="14"/>
      <c r="QCO213" s="14"/>
      <c r="QCP213" s="14"/>
      <c r="QCQ213" s="14"/>
      <c r="QCR213" s="14"/>
      <c r="QCS213" s="14"/>
      <c r="QCT213" s="14"/>
      <c r="QCU213" s="14"/>
      <c r="QCV213" s="14"/>
      <c r="QCW213" s="14"/>
      <c r="QCX213" s="14"/>
      <c r="QCY213" s="14"/>
      <c r="QCZ213" s="14"/>
      <c r="QDA213" s="14"/>
      <c r="QDB213" s="14"/>
      <c r="QDC213" s="14"/>
      <c r="QDD213" s="14"/>
      <c r="QDE213" s="14"/>
      <c r="QDF213" s="14"/>
      <c r="QDG213" s="14"/>
      <c r="QDH213" s="14"/>
      <c r="QDI213" s="14"/>
      <c r="QDJ213" s="14"/>
      <c r="QDK213" s="14"/>
      <c r="QDL213" s="14"/>
      <c r="QDM213" s="14"/>
      <c r="QDN213" s="14"/>
      <c r="QDO213" s="14"/>
      <c r="QDP213" s="14"/>
      <c r="QDQ213" s="14"/>
      <c r="QDR213" s="14"/>
      <c r="QDS213" s="14"/>
      <c r="QDT213" s="14"/>
      <c r="QDU213" s="14"/>
      <c r="QDV213" s="14"/>
      <c r="QDW213" s="14"/>
      <c r="QDX213" s="14"/>
      <c r="QDY213" s="14"/>
      <c r="QDZ213" s="14"/>
      <c r="QEA213" s="14"/>
      <c r="QEB213" s="14"/>
      <c r="QEC213" s="14"/>
      <c r="QED213" s="14"/>
      <c r="QEE213" s="14"/>
      <c r="QEF213" s="14"/>
      <c r="QEG213" s="14"/>
      <c r="QEH213" s="14"/>
      <c r="QEI213" s="14"/>
      <c r="QEJ213" s="14"/>
      <c r="QEK213" s="14"/>
      <c r="QEL213" s="14"/>
      <c r="QEM213" s="14"/>
      <c r="QEN213" s="14"/>
      <c r="QEO213" s="14"/>
      <c r="QEP213" s="14"/>
      <c r="QEQ213" s="14"/>
      <c r="QER213" s="14"/>
      <c r="QES213" s="14"/>
      <c r="QET213" s="14"/>
      <c r="QEU213" s="14"/>
      <c r="QEV213" s="14"/>
      <c r="QEW213" s="14"/>
      <c r="QEX213" s="14"/>
      <c r="QEY213" s="14"/>
      <c r="QEZ213" s="14"/>
      <c r="QFA213" s="14"/>
      <c r="QFB213" s="14"/>
      <c r="QFC213" s="14"/>
      <c r="QFD213" s="14"/>
      <c r="QFE213" s="14"/>
      <c r="QFF213" s="14"/>
      <c r="QFG213" s="14"/>
      <c r="QFH213" s="14"/>
      <c r="QFI213" s="14"/>
      <c r="QFJ213" s="14"/>
      <c r="QFK213" s="14"/>
      <c r="QFL213" s="14"/>
      <c r="QFM213" s="14"/>
      <c r="QFN213" s="14"/>
      <c r="QFO213" s="14"/>
      <c r="QFP213" s="14"/>
      <c r="QFQ213" s="14"/>
      <c r="QFR213" s="14"/>
      <c r="QFS213" s="14"/>
      <c r="QFT213" s="14"/>
      <c r="QFU213" s="14"/>
      <c r="QFV213" s="14"/>
      <c r="QFW213" s="14"/>
      <c r="QFX213" s="14"/>
      <c r="QFY213" s="14"/>
      <c r="QFZ213" s="14"/>
      <c r="QGA213" s="14"/>
      <c r="QGB213" s="14"/>
      <c r="QGC213" s="14"/>
      <c r="QGD213" s="14"/>
      <c r="QGE213" s="14"/>
      <c r="QGF213" s="14"/>
      <c r="QGG213" s="14"/>
      <c r="QGH213" s="14"/>
      <c r="QGI213" s="14"/>
      <c r="QGJ213" s="14"/>
      <c r="QGK213" s="14"/>
      <c r="QGL213" s="14"/>
      <c r="QGM213" s="14"/>
      <c r="QGN213" s="14"/>
      <c r="QGO213" s="14"/>
      <c r="QGP213" s="14"/>
      <c r="QGQ213" s="14"/>
      <c r="QGR213" s="14"/>
      <c r="QGS213" s="14"/>
      <c r="QGT213" s="14"/>
      <c r="QGU213" s="14"/>
      <c r="QGV213" s="14"/>
      <c r="QGW213" s="14"/>
      <c r="QGX213" s="14"/>
      <c r="QGY213" s="14"/>
      <c r="QGZ213" s="14"/>
      <c r="QHA213" s="14"/>
      <c r="QHB213" s="14"/>
      <c r="QHC213" s="14"/>
      <c r="QHD213" s="14"/>
      <c r="QHE213" s="14"/>
      <c r="QHF213" s="14"/>
      <c r="QHG213" s="14"/>
      <c r="QHH213" s="14"/>
      <c r="QHI213" s="14"/>
      <c r="QHJ213" s="14"/>
      <c r="QHK213" s="14"/>
      <c r="QHL213" s="14"/>
      <c r="QHM213" s="14"/>
      <c r="QHN213" s="14"/>
      <c r="QHO213" s="14"/>
      <c r="QHP213" s="14"/>
      <c r="QHQ213" s="14"/>
      <c r="QHR213" s="14"/>
      <c r="QHS213" s="14"/>
      <c r="QHT213" s="14"/>
      <c r="QHU213" s="14"/>
      <c r="QHV213" s="14"/>
      <c r="QHW213" s="14"/>
      <c r="QHX213" s="14"/>
      <c r="QHY213" s="14"/>
      <c r="QHZ213" s="14"/>
      <c r="QIA213" s="14"/>
      <c r="QIB213" s="14"/>
      <c r="QIC213" s="14"/>
      <c r="QID213" s="14"/>
      <c r="QIE213" s="14"/>
      <c r="QIF213" s="14"/>
      <c r="QIG213" s="14"/>
      <c r="QIH213" s="14"/>
      <c r="QII213" s="14"/>
      <c r="QIJ213" s="14"/>
      <c r="QIK213" s="14"/>
      <c r="QIL213" s="14"/>
      <c r="QIM213" s="14"/>
      <c r="QIN213" s="14"/>
      <c r="QIO213" s="14"/>
      <c r="QIP213" s="14"/>
      <c r="QIQ213" s="14"/>
      <c r="QIR213" s="14"/>
      <c r="QIS213" s="14"/>
      <c r="QIT213" s="14"/>
      <c r="QIU213" s="14"/>
      <c r="QIV213" s="14"/>
      <c r="QIW213" s="14"/>
      <c r="QIX213" s="14"/>
      <c r="QIY213" s="14"/>
      <c r="QIZ213" s="14"/>
      <c r="QJA213" s="14"/>
      <c r="QJB213" s="14"/>
      <c r="QJC213" s="14"/>
      <c r="QJD213" s="14"/>
      <c r="QJE213" s="14"/>
      <c r="QJF213" s="14"/>
      <c r="QJG213" s="14"/>
      <c r="QJH213" s="14"/>
      <c r="QJI213" s="14"/>
      <c r="QJJ213" s="14"/>
      <c r="QJK213" s="14"/>
      <c r="QJL213" s="14"/>
      <c r="QJM213" s="14"/>
      <c r="QJN213" s="14"/>
      <c r="QJO213" s="14"/>
      <c r="QJP213" s="14"/>
      <c r="QJQ213" s="14"/>
      <c r="QJR213" s="14"/>
      <c r="QJS213" s="14"/>
      <c r="QJT213" s="14"/>
      <c r="QJU213" s="14"/>
      <c r="QJV213" s="14"/>
      <c r="QJW213" s="14"/>
      <c r="QJX213" s="14"/>
      <c r="QJY213" s="14"/>
      <c r="QJZ213" s="14"/>
      <c r="QKA213" s="14"/>
      <c r="QKB213" s="14"/>
      <c r="QKC213" s="14"/>
      <c r="QKD213" s="14"/>
      <c r="QKE213" s="14"/>
      <c r="QKF213" s="14"/>
      <c r="QKG213" s="14"/>
      <c r="QKH213" s="14"/>
      <c r="QKI213" s="14"/>
      <c r="QKJ213" s="14"/>
      <c r="QKK213" s="14"/>
      <c r="QKL213" s="14"/>
      <c r="QKM213" s="14"/>
      <c r="QKN213" s="14"/>
      <c r="QKO213" s="14"/>
      <c r="QKP213" s="14"/>
      <c r="QKQ213" s="14"/>
      <c r="QKR213" s="14"/>
      <c r="QKS213" s="14"/>
      <c r="QKT213" s="14"/>
      <c r="QKU213" s="14"/>
      <c r="QKV213" s="14"/>
      <c r="QKW213" s="14"/>
      <c r="QKX213" s="14"/>
      <c r="QKY213" s="14"/>
      <c r="QKZ213" s="14"/>
      <c r="QLA213" s="14"/>
      <c r="QLB213" s="14"/>
      <c r="QLC213" s="14"/>
      <c r="QLD213" s="14"/>
      <c r="QLE213" s="14"/>
      <c r="QLF213" s="14"/>
      <c r="QLG213" s="14"/>
      <c r="QLH213" s="14"/>
      <c r="QLI213" s="14"/>
      <c r="QLJ213" s="14"/>
      <c r="QLK213" s="14"/>
      <c r="QLL213" s="14"/>
      <c r="QLM213" s="14"/>
      <c r="QLN213" s="14"/>
      <c r="QLO213" s="14"/>
      <c r="QLP213" s="14"/>
      <c r="QLQ213" s="14"/>
      <c r="QLR213" s="14"/>
      <c r="QLS213" s="14"/>
      <c r="QLT213" s="14"/>
      <c r="QLU213" s="14"/>
      <c r="QLV213" s="14"/>
      <c r="QLW213" s="14"/>
      <c r="QLX213" s="14"/>
      <c r="QLY213" s="14"/>
      <c r="QLZ213" s="14"/>
      <c r="QMA213" s="14"/>
      <c r="QMB213" s="14"/>
      <c r="QMC213" s="14"/>
      <c r="QMD213" s="14"/>
      <c r="QME213" s="14"/>
      <c r="QMF213" s="14"/>
      <c r="QMG213" s="14"/>
      <c r="QMH213" s="14"/>
      <c r="QMI213" s="14"/>
      <c r="QMJ213" s="14"/>
      <c r="QMK213" s="14"/>
      <c r="QML213" s="14"/>
      <c r="QMM213" s="14"/>
      <c r="QMN213" s="14"/>
      <c r="QMO213" s="14"/>
      <c r="QMP213" s="14"/>
      <c r="QMQ213" s="14"/>
      <c r="QMR213" s="14"/>
      <c r="QMS213" s="14"/>
      <c r="QMT213" s="14"/>
      <c r="QMU213" s="14"/>
      <c r="QMV213" s="14"/>
      <c r="QMW213" s="14"/>
      <c r="QMX213" s="14"/>
      <c r="QMY213" s="14"/>
      <c r="QMZ213" s="14"/>
      <c r="QNA213" s="14"/>
      <c r="QNB213" s="14"/>
      <c r="QNC213" s="14"/>
      <c r="QND213" s="14"/>
      <c r="QNE213" s="14"/>
      <c r="QNF213" s="14"/>
      <c r="QNG213" s="14"/>
      <c r="QNH213" s="14"/>
      <c r="QNI213" s="14"/>
      <c r="QNJ213" s="14"/>
      <c r="QNK213" s="14"/>
      <c r="QNL213" s="14"/>
      <c r="QNM213" s="14"/>
      <c r="QNN213" s="14"/>
      <c r="QNO213" s="14"/>
      <c r="QNP213" s="14"/>
      <c r="QNQ213" s="14"/>
      <c r="QNR213" s="14"/>
      <c r="QNS213" s="14"/>
      <c r="QNT213" s="14"/>
      <c r="QNU213" s="14"/>
      <c r="QNV213" s="14"/>
      <c r="QNW213" s="14"/>
      <c r="QNX213" s="14"/>
      <c r="QNY213" s="14"/>
      <c r="QNZ213" s="14"/>
      <c r="QOA213" s="14"/>
      <c r="QOB213" s="14"/>
      <c r="QOC213" s="14"/>
      <c r="QOD213" s="14"/>
      <c r="QOE213" s="14"/>
      <c r="QOF213" s="14"/>
      <c r="QOG213" s="14"/>
      <c r="QOH213" s="14"/>
      <c r="QOI213" s="14"/>
      <c r="QOJ213" s="14"/>
      <c r="QOK213" s="14"/>
      <c r="QOL213" s="14"/>
      <c r="QOM213" s="14"/>
      <c r="QON213" s="14"/>
      <c r="QOO213" s="14"/>
      <c r="QOP213" s="14"/>
      <c r="QOQ213" s="14"/>
      <c r="QOR213" s="14"/>
      <c r="QOS213" s="14"/>
      <c r="QOT213" s="14"/>
      <c r="QOU213" s="14"/>
      <c r="QOV213" s="14"/>
      <c r="QOW213" s="14"/>
      <c r="QOX213" s="14"/>
      <c r="QOY213" s="14"/>
      <c r="QOZ213" s="14"/>
      <c r="QPA213" s="14"/>
      <c r="QPB213" s="14"/>
      <c r="QPC213" s="14"/>
      <c r="QPD213" s="14"/>
      <c r="QPE213" s="14"/>
      <c r="QPF213" s="14"/>
      <c r="QPG213" s="14"/>
      <c r="QPH213" s="14"/>
      <c r="QPI213" s="14"/>
      <c r="QPJ213" s="14"/>
      <c r="QPK213" s="14"/>
      <c r="QPL213" s="14"/>
      <c r="QPM213" s="14"/>
      <c r="QPN213" s="14"/>
      <c r="QPO213" s="14"/>
      <c r="QPP213" s="14"/>
      <c r="QPQ213" s="14"/>
      <c r="QPR213" s="14"/>
      <c r="QPS213" s="14"/>
      <c r="QPT213" s="14"/>
      <c r="QPU213" s="14"/>
      <c r="QPV213" s="14"/>
      <c r="QPW213" s="14"/>
      <c r="QPX213" s="14"/>
      <c r="QPY213" s="14"/>
      <c r="QPZ213" s="14"/>
      <c r="QQA213" s="14"/>
      <c r="QQB213" s="14"/>
      <c r="QQC213" s="14"/>
      <c r="QQD213" s="14"/>
      <c r="QQE213" s="14"/>
      <c r="QQF213" s="14"/>
      <c r="QQG213" s="14"/>
      <c r="QQH213" s="14"/>
      <c r="QQI213" s="14"/>
      <c r="QQJ213" s="14"/>
      <c r="QQK213" s="14"/>
      <c r="QQL213" s="14"/>
      <c r="QQM213" s="14"/>
      <c r="QQN213" s="14"/>
      <c r="QQO213" s="14"/>
      <c r="QQP213" s="14"/>
      <c r="QQQ213" s="14"/>
      <c r="QQR213" s="14"/>
      <c r="QQS213" s="14"/>
      <c r="QQT213" s="14"/>
      <c r="QQU213" s="14"/>
      <c r="QQV213" s="14"/>
      <c r="QQW213" s="14"/>
      <c r="QQX213" s="14"/>
      <c r="QQY213" s="14"/>
      <c r="QQZ213" s="14"/>
      <c r="QRA213" s="14"/>
      <c r="QRB213" s="14"/>
      <c r="QRC213" s="14"/>
      <c r="QRD213" s="14"/>
      <c r="QRE213" s="14"/>
      <c r="QRF213" s="14"/>
      <c r="QRG213" s="14"/>
      <c r="QRH213" s="14"/>
      <c r="QRI213" s="14"/>
      <c r="QRJ213" s="14"/>
      <c r="QRK213" s="14"/>
      <c r="QRL213" s="14"/>
      <c r="QRM213" s="14"/>
      <c r="QRN213" s="14"/>
      <c r="QRO213" s="14"/>
      <c r="QRP213" s="14"/>
      <c r="QRQ213" s="14"/>
      <c r="QRR213" s="14"/>
      <c r="QRS213" s="14"/>
      <c r="QRT213" s="14"/>
      <c r="QRU213" s="14"/>
      <c r="QRV213" s="14"/>
      <c r="QRW213" s="14"/>
      <c r="QRX213" s="14"/>
      <c r="QRY213" s="14"/>
      <c r="QRZ213" s="14"/>
      <c r="QSA213" s="14"/>
      <c r="QSB213" s="14"/>
      <c r="QSC213" s="14"/>
      <c r="QSD213" s="14"/>
      <c r="QSE213" s="14"/>
      <c r="QSF213" s="14"/>
      <c r="QSG213" s="14"/>
      <c r="QSH213" s="14"/>
      <c r="QSI213" s="14"/>
      <c r="QSJ213" s="14"/>
      <c r="QSK213" s="14"/>
      <c r="QSL213" s="14"/>
      <c r="QSM213" s="14"/>
      <c r="QSN213" s="14"/>
      <c r="QSO213" s="14"/>
      <c r="QSP213" s="14"/>
      <c r="QSQ213" s="14"/>
      <c r="QSR213" s="14"/>
      <c r="QSS213" s="14"/>
      <c r="QST213" s="14"/>
      <c r="QSU213" s="14"/>
      <c r="QSV213" s="14"/>
      <c r="QSW213" s="14"/>
      <c r="QSX213" s="14"/>
      <c r="QSY213" s="14"/>
      <c r="QSZ213" s="14"/>
      <c r="QTA213" s="14"/>
      <c r="QTB213" s="14"/>
      <c r="QTC213" s="14"/>
      <c r="QTD213" s="14"/>
      <c r="QTE213" s="14"/>
      <c r="QTF213" s="14"/>
      <c r="QTG213" s="14"/>
      <c r="QTH213" s="14"/>
      <c r="QTI213" s="14"/>
      <c r="QTJ213" s="14"/>
      <c r="QTK213" s="14"/>
      <c r="QTL213" s="14"/>
      <c r="QTM213" s="14"/>
      <c r="QTN213" s="14"/>
      <c r="QTO213" s="14"/>
      <c r="QTP213" s="14"/>
      <c r="QTQ213" s="14"/>
      <c r="QTR213" s="14"/>
      <c r="QTS213" s="14"/>
      <c r="QTT213" s="14"/>
      <c r="QTU213" s="14"/>
      <c r="QTV213" s="14"/>
      <c r="QTW213" s="14"/>
      <c r="QTX213" s="14"/>
      <c r="QTY213" s="14"/>
      <c r="QTZ213" s="14"/>
      <c r="QUA213" s="14"/>
      <c r="QUB213" s="14"/>
      <c r="QUC213" s="14"/>
      <c r="QUD213" s="14"/>
      <c r="QUE213" s="14"/>
      <c r="QUF213" s="14"/>
      <c r="QUG213" s="14"/>
      <c r="QUH213" s="14"/>
      <c r="QUI213" s="14"/>
      <c r="QUJ213" s="14"/>
      <c r="QUK213" s="14"/>
      <c r="QUL213" s="14"/>
      <c r="QUM213" s="14"/>
      <c r="QUN213" s="14"/>
      <c r="QUO213" s="14"/>
      <c r="QUP213" s="14"/>
      <c r="QUQ213" s="14"/>
      <c r="QUR213" s="14"/>
      <c r="QUS213" s="14"/>
      <c r="QUT213" s="14"/>
      <c r="QUU213" s="14"/>
      <c r="QUV213" s="14"/>
      <c r="QUW213" s="14"/>
      <c r="QUX213" s="14"/>
      <c r="QUY213" s="14"/>
      <c r="QUZ213" s="14"/>
      <c r="QVA213" s="14"/>
      <c r="QVB213" s="14"/>
      <c r="QVC213" s="14"/>
      <c r="QVD213" s="14"/>
      <c r="QVE213" s="14"/>
      <c r="QVF213" s="14"/>
      <c r="QVG213" s="14"/>
      <c r="QVH213" s="14"/>
      <c r="QVI213" s="14"/>
      <c r="QVJ213" s="14"/>
      <c r="QVK213" s="14"/>
      <c r="QVL213" s="14"/>
      <c r="QVM213" s="14"/>
      <c r="QVN213" s="14"/>
      <c r="QVO213" s="14"/>
      <c r="QVP213" s="14"/>
      <c r="QVQ213" s="14"/>
      <c r="QVR213" s="14"/>
      <c r="QVS213" s="14"/>
      <c r="QVT213" s="14"/>
      <c r="QVU213" s="14"/>
      <c r="QVV213" s="14"/>
      <c r="QVW213" s="14"/>
      <c r="QVX213" s="14"/>
      <c r="QVY213" s="14"/>
      <c r="QVZ213" s="14"/>
      <c r="QWA213" s="14"/>
      <c r="QWB213" s="14"/>
      <c r="QWC213" s="14"/>
      <c r="QWD213" s="14"/>
      <c r="QWE213" s="14"/>
      <c r="QWF213" s="14"/>
      <c r="QWG213" s="14"/>
      <c r="QWH213" s="14"/>
      <c r="QWI213" s="14"/>
      <c r="QWJ213" s="14"/>
      <c r="QWK213" s="14"/>
      <c r="QWL213" s="14"/>
      <c r="QWM213" s="14"/>
      <c r="QWN213" s="14"/>
      <c r="QWO213" s="14"/>
      <c r="QWP213" s="14"/>
      <c r="QWQ213" s="14"/>
      <c r="QWR213" s="14"/>
      <c r="QWS213" s="14"/>
      <c r="QWT213" s="14"/>
      <c r="QWU213" s="14"/>
      <c r="QWV213" s="14"/>
      <c r="QWW213" s="14"/>
      <c r="QWX213" s="14"/>
      <c r="QWY213" s="14"/>
      <c r="QWZ213" s="14"/>
      <c r="QXA213" s="14"/>
      <c r="QXB213" s="14"/>
      <c r="QXC213" s="14"/>
      <c r="QXD213" s="14"/>
      <c r="QXE213" s="14"/>
      <c r="QXF213" s="14"/>
      <c r="QXG213" s="14"/>
      <c r="QXH213" s="14"/>
      <c r="QXI213" s="14"/>
      <c r="QXJ213" s="14"/>
      <c r="QXK213" s="14"/>
      <c r="QXL213" s="14"/>
      <c r="QXM213" s="14"/>
      <c r="QXN213" s="14"/>
      <c r="QXO213" s="14"/>
      <c r="QXP213" s="14"/>
      <c r="QXQ213" s="14"/>
      <c r="QXR213" s="14"/>
      <c r="QXS213" s="14"/>
      <c r="QXT213" s="14"/>
      <c r="QXU213" s="14"/>
      <c r="QXV213" s="14"/>
      <c r="QXW213" s="14"/>
      <c r="QXX213" s="14"/>
      <c r="QXY213" s="14"/>
      <c r="QXZ213" s="14"/>
      <c r="QYA213" s="14"/>
      <c r="QYB213" s="14"/>
      <c r="QYC213" s="14"/>
      <c r="QYD213" s="14"/>
      <c r="QYE213" s="14"/>
      <c r="QYF213" s="14"/>
      <c r="QYG213" s="14"/>
      <c r="QYH213" s="14"/>
      <c r="QYI213" s="14"/>
      <c r="QYJ213" s="14"/>
      <c r="QYK213" s="14"/>
      <c r="QYL213" s="14"/>
      <c r="QYM213" s="14"/>
      <c r="QYN213" s="14"/>
      <c r="QYO213" s="14"/>
      <c r="QYP213" s="14"/>
      <c r="QYQ213" s="14"/>
      <c r="QYR213" s="14"/>
      <c r="QYS213" s="14"/>
      <c r="QYT213" s="14"/>
      <c r="QYU213" s="14"/>
      <c r="QYV213" s="14"/>
      <c r="QYW213" s="14"/>
      <c r="QYX213" s="14"/>
      <c r="QYY213" s="14"/>
      <c r="QYZ213" s="14"/>
      <c r="QZA213" s="14"/>
      <c r="QZB213" s="14"/>
      <c r="QZC213" s="14"/>
      <c r="QZD213" s="14"/>
      <c r="QZE213" s="14"/>
      <c r="QZF213" s="14"/>
      <c r="QZG213" s="14"/>
      <c r="QZH213" s="14"/>
      <c r="QZI213" s="14"/>
      <c r="QZJ213" s="14"/>
      <c r="QZK213" s="14"/>
      <c r="QZL213" s="14"/>
      <c r="QZM213" s="14"/>
      <c r="QZN213" s="14"/>
      <c r="QZO213" s="14"/>
      <c r="QZP213" s="14"/>
      <c r="QZQ213" s="14"/>
      <c r="QZR213" s="14"/>
      <c r="QZS213" s="14"/>
      <c r="QZT213" s="14"/>
      <c r="QZU213" s="14"/>
      <c r="QZV213" s="14"/>
      <c r="QZW213" s="14"/>
      <c r="QZX213" s="14"/>
      <c r="QZY213" s="14"/>
      <c r="QZZ213" s="14"/>
      <c r="RAA213" s="14"/>
      <c r="RAB213" s="14"/>
      <c r="RAC213" s="14"/>
      <c r="RAD213" s="14"/>
      <c r="RAE213" s="14"/>
      <c r="RAF213" s="14"/>
      <c r="RAG213" s="14"/>
      <c r="RAH213" s="14"/>
      <c r="RAI213" s="14"/>
      <c r="RAJ213" s="14"/>
      <c r="RAK213" s="14"/>
      <c r="RAL213" s="14"/>
      <c r="RAM213" s="14"/>
      <c r="RAN213" s="14"/>
      <c r="RAO213" s="14"/>
      <c r="RAP213" s="14"/>
      <c r="RAQ213" s="14"/>
      <c r="RAR213" s="14"/>
      <c r="RAS213" s="14"/>
      <c r="RAT213" s="14"/>
      <c r="RAU213" s="14"/>
      <c r="RAV213" s="14"/>
      <c r="RAW213" s="14"/>
      <c r="RAX213" s="14"/>
      <c r="RAY213" s="14"/>
      <c r="RAZ213" s="14"/>
      <c r="RBA213" s="14"/>
      <c r="RBB213" s="14"/>
      <c r="RBC213" s="14"/>
      <c r="RBD213" s="14"/>
      <c r="RBE213" s="14"/>
      <c r="RBF213" s="14"/>
      <c r="RBG213" s="14"/>
      <c r="RBH213" s="14"/>
      <c r="RBI213" s="14"/>
      <c r="RBJ213" s="14"/>
      <c r="RBK213" s="14"/>
      <c r="RBL213" s="14"/>
      <c r="RBM213" s="14"/>
      <c r="RBN213" s="14"/>
      <c r="RBO213" s="14"/>
      <c r="RBP213" s="14"/>
      <c r="RBQ213" s="14"/>
      <c r="RBR213" s="14"/>
      <c r="RBS213" s="14"/>
      <c r="RBT213" s="14"/>
      <c r="RBU213" s="14"/>
      <c r="RBV213" s="14"/>
      <c r="RBW213" s="14"/>
      <c r="RBX213" s="14"/>
      <c r="RBY213" s="14"/>
      <c r="RBZ213" s="14"/>
      <c r="RCA213" s="14"/>
      <c r="RCB213" s="14"/>
      <c r="RCC213" s="14"/>
      <c r="RCD213" s="14"/>
      <c r="RCE213" s="14"/>
      <c r="RCF213" s="14"/>
      <c r="RCG213" s="14"/>
      <c r="RCH213" s="14"/>
      <c r="RCI213" s="14"/>
      <c r="RCJ213" s="14"/>
      <c r="RCK213" s="14"/>
      <c r="RCL213" s="14"/>
      <c r="RCM213" s="14"/>
      <c r="RCN213" s="14"/>
      <c r="RCO213" s="14"/>
      <c r="RCP213" s="14"/>
      <c r="RCQ213" s="14"/>
      <c r="RCR213" s="14"/>
      <c r="RCS213" s="14"/>
      <c r="RCT213" s="14"/>
      <c r="RCU213" s="14"/>
      <c r="RCV213" s="14"/>
      <c r="RCW213" s="14"/>
      <c r="RCX213" s="14"/>
      <c r="RCY213" s="14"/>
      <c r="RCZ213" s="14"/>
      <c r="RDA213" s="14"/>
      <c r="RDB213" s="14"/>
      <c r="RDC213" s="14"/>
      <c r="RDD213" s="14"/>
      <c r="RDE213" s="14"/>
      <c r="RDF213" s="14"/>
      <c r="RDG213" s="14"/>
      <c r="RDH213" s="14"/>
      <c r="RDI213" s="14"/>
      <c r="RDJ213" s="14"/>
      <c r="RDK213" s="14"/>
      <c r="RDL213" s="14"/>
      <c r="RDM213" s="14"/>
      <c r="RDN213" s="14"/>
      <c r="RDO213" s="14"/>
      <c r="RDP213" s="14"/>
      <c r="RDQ213" s="14"/>
      <c r="RDR213" s="14"/>
      <c r="RDS213" s="14"/>
      <c r="RDT213" s="14"/>
      <c r="RDU213" s="14"/>
      <c r="RDV213" s="14"/>
      <c r="RDW213" s="14"/>
      <c r="RDX213" s="14"/>
      <c r="RDY213" s="14"/>
      <c r="RDZ213" s="14"/>
      <c r="REA213" s="14"/>
      <c r="REB213" s="14"/>
      <c r="REC213" s="14"/>
      <c r="RED213" s="14"/>
      <c r="REE213" s="14"/>
      <c r="REF213" s="14"/>
      <c r="REG213" s="14"/>
      <c r="REH213" s="14"/>
      <c r="REI213" s="14"/>
      <c r="REJ213" s="14"/>
      <c r="REK213" s="14"/>
      <c r="REL213" s="14"/>
      <c r="REM213" s="14"/>
      <c r="REN213" s="14"/>
      <c r="REO213" s="14"/>
      <c r="REP213" s="14"/>
      <c r="REQ213" s="14"/>
      <c r="RER213" s="14"/>
      <c r="RES213" s="14"/>
      <c r="RET213" s="14"/>
      <c r="REU213" s="14"/>
      <c r="REV213" s="14"/>
      <c r="REW213" s="14"/>
      <c r="REX213" s="14"/>
      <c r="REY213" s="14"/>
      <c r="REZ213" s="14"/>
      <c r="RFA213" s="14"/>
      <c r="RFB213" s="14"/>
      <c r="RFC213" s="14"/>
      <c r="RFD213" s="14"/>
      <c r="RFE213" s="14"/>
      <c r="RFF213" s="14"/>
      <c r="RFG213" s="14"/>
      <c r="RFH213" s="14"/>
      <c r="RFI213" s="14"/>
      <c r="RFJ213" s="14"/>
      <c r="RFK213" s="14"/>
      <c r="RFL213" s="14"/>
      <c r="RFM213" s="14"/>
      <c r="RFN213" s="14"/>
      <c r="RFO213" s="14"/>
      <c r="RFP213" s="14"/>
      <c r="RFQ213" s="14"/>
      <c r="RFR213" s="14"/>
      <c r="RFS213" s="14"/>
      <c r="RFT213" s="14"/>
      <c r="RFU213" s="14"/>
      <c r="RFV213" s="14"/>
      <c r="RFW213" s="14"/>
      <c r="RFX213" s="14"/>
      <c r="RFY213" s="14"/>
      <c r="RFZ213" s="14"/>
      <c r="RGA213" s="14"/>
      <c r="RGB213" s="14"/>
      <c r="RGC213" s="14"/>
      <c r="RGD213" s="14"/>
      <c r="RGE213" s="14"/>
      <c r="RGF213" s="14"/>
      <c r="RGG213" s="14"/>
      <c r="RGH213" s="14"/>
      <c r="RGI213" s="14"/>
      <c r="RGJ213" s="14"/>
      <c r="RGK213" s="14"/>
      <c r="RGL213" s="14"/>
      <c r="RGM213" s="14"/>
      <c r="RGN213" s="14"/>
      <c r="RGO213" s="14"/>
      <c r="RGP213" s="14"/>
      <c r="RGQ213" s="14"/>
      <c r="RGR213" s="14"/>
      <c r="RGS213" s="14"/>
      <c r="RGT213" s="14"/>
      <c r="RGU213" s="14"/>
      <c r="RGV213" s="14"/>
      <c r="RGW213" s="14"/>
      <c r="RGX213" s="14"/>
      <c r="RGY213" s="14"/>
      <c r="RGZ213" s="14"/>
      <c r="RHA213" s="14"/>
      <c r="RHB213" s="14"/>
      <c r="RHC213" s="14"/>
      <c r="RHD213" s="14"/>
      <c r="RHE213" s="14"/>
      <c r="RHF213" s="14"/>
      <c r="RHG213" s="14"/>
      <c r="RHH213" s="14"/>
      <c r="RHI213" s="14"/>
      <c r="RHJ213" s="14"/>
      <c r="RHK213" s="14"/>
      <c r="RHL213" s="14"/>
      <c r="RHM213" s="14"/>
      <c r="RHN213" s="14"/>
      <c r="RHO213" s="14"/>
      <c r="RHP213" s="14"/>
      <c r="RHQ213" s="14"/>
      <c r="RHR213" s="14"/>
      <c r="RHS213" s="14"/>
      <c r="RHT213" s="14"/>
      <c r="RHU213" s="14"/>
      <c r="RHV213" s="14"/>
      <c r="RHW213" s="14"/>
      <c r="RHX213" s="14"/>
      <c r="RHY213" s="14"/>
      <c r="RHZ213" s="14"/>
      <c r="RIA213" s="14"/>
      <c r="RIB213" s="14"/>
      <c r="RIC213" s="14"/>
      <c r="RID213" s="14"/>
      <c r="RIE213" s="14"/>
      <c r="RIF213" s="14"/>
      <c r="RIG213" s="14"/>
      <c r="RIH213" s="14"/>
      <c r="RII213" s="14"/>
      <c r="RIJ213" s="14"/>
      <c r="RIK213" s="14"/>
      <c r="RIL213" s="14"/>
      <c r="RIM213" s="14"/>
      <c r="RIN213" s="14"/>
      <c r="RIO213" s="14"/>
      <c r="RIP213" s="14"/>
      <c r="RIQ213" s="14"/>
      <c r="RIR213" s="14"/>
      <c r="RIS213" s="14"/>
      <c r="RIT213" s="14"/>
      <c r="RIU213" s="14"/>
      <c r="RIV213" s="14"/>
      <c r="RIW213" s="14"/>
      <c r="RIX213" s="14"/>
      <c r="RIY213" s="14"/>
      <c r="RIZ213" s="14"/>
      <c r="RJA213" s="14"/>
      <c r="RJB213" s="14"/>
      <c r="RJC213" s="14"/>
      <c r="RJD213" s="14"/>
      <c r="RJE213" s="14"/>
      <c r="RJF213" s="14"/>
      <c r="RJG213" s="14"/>
      <c r="RJH213" s="14"/>
      <c r="RJI213" s="14"/>
      <c r="RJJ213" s="14"/>
      <c r="RJK213" s="14"/>
      <c r="RJL213" s="14"/>
      <c r="RJM213" s="14"/>
      <c r="RJN213" s="14"/>
      <c r="RJO213" s="14"/>
      <c r="RJP213" s="14"/>
      <c r="RJQ213" s="14"/>
      <c r="RJR213" s="14"/>
      <c r="RJS213" s="14"/>
      <c r="RJT213" s="14"/>
      <c r="RJU213" s="14"/>
      <c r="RJV213" s="14"/>
      <c r="RJW213" s="14"/>
      <c r="RJX213" s="14"/>
      <c r="RJY213" s="14"/>
      <c r="RJZ213" s="14"/>
      <c r="RKA213" s="14"/>
      <c r="RKB213" s="14"/>
      <c r="RKC213" s="14"/>
      <c r="RKD213" s="14"/>
      <c r="RKE213" s="14"/>
      <c r="RKF213" s="14"/>
      <c r="RKG213" s="14"/>
      <c r="RKH213" s="14"/>
      <c r="RKI213" s="14"/>
      <c r="RKJ213" s="14"/>
      <c r="RKK213" s="14"/>
      <c r="RKL213" s="14"/>
      <c r="RKM213" s="14"/>
      <c r="RKN213" s="14"/>
      <c r="RKO213" s="14"/>
      <c r="RKP213" s="14"/>
      <c r="RKQ213" s="14"/>
      <c r="RKR213" s="14"/>
      <c r="RKS213" s="14"/>
      <c r="RKT213" s="14"/>
      <c r="RKU213" s="14"/>
      <c r="RKV213" s="14"/>
      <c r="RKW213" s="14"/>
      <c r="RKX213" s="14"/>
      <c r="RKY213" s="14"/>
      <c r="RKZ213" s="14"/>
      <c r="RLA213" s="14"/>
      <c r="RLB213" s="14"/>
      <c r="RLC213" s="14"/>
      <c r="RLD213" s="14"/>
      <c r="RLE213" s="14"/>
      <c r="RLF213" s="14"/>
      <c r="RLG213" s="14"/>
      <c r="RLH213" s="14"/>
      <c r="RLI213" s="14"/>
      <c r="RLJ213" s="14"/>
      <c r="RLK213" s="14"/>
      <c r="RLL213" s="14"/>
      <c r="RLM213" s="14"/>
      <c r="RLN213" s="14"/>
      <c r="RLO213" s="14"/>
      <c r="RLP213" s="14"/>
      <c r="RLQ213" s="14"/>
      <c r="RLR213" s="14"/>
      <c r="RLS213" s="14"/>
      <c r="RLT213" s="14"/>
      <c r="RLU213" s="14"/>
      <c r="RLV213" s="14"/>
      <c r="RLW213" s="14"/>
      <c r="RLX213" s="14"/>
      <c r="RLY213" s="14"/>
      <c r="RLZ213" s="14"/>
      <c r="RMA213" s="14"/>
      <c r="RMB213" s="14"/>
      <c r="RMC213" s="14"/>
      <c r="RMD213" s="14"/>
      <c r="RME213" s="14"/>
      <c r="RMF213" s="14"/>
      <c r="RMG213" s="14"/>
      <c r="RMH213" s="14"/>
      <c r="RMI213" s="14"/>
      <c r="RMJ213" s="14"/>
      <c r="RMK213" s="14"/>
      <c r="RML213" s="14"/>
      <c r="RMM213" s="14"/>
      <c r="RMN213" s="14"/>
      <c r="RMO213" s="14"/>
      <c r="RMP213" s="14"/>
      <c r="RMQ213" s="14"/>
      <c r="RMR213" s="14"/>
      <c r="RMS213" s="14"/>
      <c r="RMT213" s="14"/>
      <c r="RMU213" s="14"/>
      <c r="RMV213" s="14"/>
      <c r="RMW213" s="14"/>
      <c r="RMX213" s="14"/>
      <c r="RMY213" s="14"/>
      <c r="RMZ213" s="14"/>
      <c r="RNA213" s="14"/>
      <c r="RNB213" s="14"/>
      <c r="RNC213" s="14"/>
      <c r="RND213" s="14"/>
      <c r="RNE213" s="14"/>
      <c r="RNF213" s="14"/>
      <c r="RNG213" s="14"/>
      <c r="RNH213" s="14"/>
      <c r="RNI213" s="14"/>
      <c r="RNJ213" s="14"/>
      <c r="RNK213" s="14"/>
      <c r="RNL213" s="14"/>
      <c r="RNM213" s="14"/>
      <c r="RNN213" s="14"/>
      <c r="RNO213" s="14"/>
      <c r="RNP213" s="14"/>
      <c r="RNQ213" s="14"/>
      <c r="RNR213" s="14"/>
      <c r="RNS213" s="14"/>
      <c r="RNT213" s="14"/>
      <c r="RNU213" s="14"/>
      <c r="RNV213" s="14"/>
      <c r="RNW213" s="14"/>
      <c r="RNX213" s="14"/>
      <c r="RNY213" s="14"/>
      <c r="RNZ213" s="14"/>
      <c r="ROA213" s="14"/>
      <c r="ROB213" s="14"/>
      <c r="ROC213" s="14"/>
      <c r="ROD213" s="14"/>
      <c r="ROE213" s="14"/>
      <c r="ROF213" s="14"/>
      <c r="ROG213" s="14"/>
      <c r="ROH213" s="14"/>
      <c r="ROI213" s="14"/>
      <c r="ROJ213" s="14"/>
      <c r="ROK213" s="14"/>
      <c r="ROL213" s="14"/>
      <c r="ROM213" s="14"/>
      <c r="RON213" s="14"/>
      <c r="ROO213" s="14"/>
      <c r="ROP213" s="14"/>
      <c r="ROQ213" s="14"/>
      <c r="ROR213" s="14"/>
      <c r="ROS213" s="14"/>
      <c r="ROT213" s="14"/>
      <c r="ROU213" s="14"/>
      <c r="ROV213" s="14"/>
      <c r="ROW213" s="14"/>
      <c r="ROX213" s="14"/>
      <c r="ROY213" s="14"/>
      <c r="ROZ213" s="14"/>
      <c r="RPA213" s="14"/>
      <c r="RPB213" s="14"/>
      <c r="RPC213" s="14"/>
      <c r="RPD213" s="14"/>
      <c r="RPE213" s="14"/>
      <c r="RPF213" s="14"/>
      <c r="RPG213" s="14"/>
      <c r="RPH213" s="14"/>
      <c r="RPI213" s="14"/>
      <c r="RPJ213" s="14"/>
      <c r="RPK213" s="14"/>
      <c r="RPL213" s="14"/>
      <c r="RPM213" s="14"/>
      <c r="RPN213" s="14"/>
      <c r="RPO213" s="14"/>
      <c r="RPP213" s="14"/>
      <c r="RPQ213" s="14"/>
      <c r="RPR213" s="14"/>
      <c r="RPS213" s="14"/>
      <c r="RPT213" s="14"/>
      <c r="RPU213" s="14"/>
      <c r="RPV213" s="14"/>
      <c r="RPW213" s="14"/>
      <c r="RPX213" s="14"/>
      <c r="RPY213" s="14"/>
      <c r="RPZ213" s="14"/>
      <c r="RQA213" s="14"/>
      <c r="RQB213" s="14"/>
      <c r="RQC213" s="14"/>
      <c r="RQD213" s="14"/>
      <c r="RQE213" s="14"/>
      <c r="RQF213" s="14"/>
      <c r="RQG213" s="14"/>
      <c r="RQH213" s="14"/>
      <c r="RQI213" s="14"/>
      <c r="RQJ213" s="14"/>
      <c r="RQK213" s="14"/>
      <c r="RQL213" s="14"/>
      <c r="RQM213" s="14"/>
      <c r="RQN213" s="14"/>
      <c r="RQO213" s="14"/>
      <c r="RQP213" s="14"/>
      <c r="RQQ213" s="14"/>
      <c r="RQR213" s="14"/>
      <c r="RQS213" s="14"/>
      <c r="RQT213" s="14"/>
      <c r="RQU213" s="14"/>
      <c r="RQV213" s="14"/>
      <c r="RQW213" s="14"/>
      <c r="RQX213" s="14"/>
      <c r="RQY213" s="14"/>
      <c r="RQZ213" s="14"/>
      <c r="RRA213" s="14"/>
      <c r="RRB213" s="14"/>
      <c r="RRC213" s="14"/>
      <c r="RRD213" s="14"/>
      <c r="RRE213" s="14"/>
      <c r="RRF213" s="14"/>
      <c r="RRG213" s="14"/>
      <c r="RRH213" s="14"/>
      <c r="RRI213" s="14"/>
      <c r="RRJ213" s="14"/>
      <c r="RRK213" s="14"/>
      <c r="RRL213" s="14"/>
      <c r="RRM213" s="14"/>
      <c r="RRN213" s="14"/>
      <c r="RRO213" s="14"/>
      <c r="RRP213" s="14"/>
      <c r="RRQ213" s="14"/>
      <c r="RRR213" s="14"/>
      <c r="RRS213" s="14"/>
      <c r="RRT213" s="14"/>
      <c r="RRU213" s="14"/>
      <c r="RRV213" s="14"/>
      <c r="RRW213" s="14"/>
      <c r="RRX213" s="14"/>
      <c r="RRY213" s="14"/>
      <c r="RRZ213" s="14"/>
      <c r="RSA213" s="14"/>
      <c r="RSB213" s="14"/>
      <c r="RSC213" s="14"/>
      <c r="RSD213" s="14"/>
      <c r="RSE213" s="14"/>
      <c r="RSF213" s="14"/>
      <c r="RSG213" s="14"/>
      <c r="RSH213" s="14"/>
      <c r="RSI213" s="14"/>
      <c r="RSJ213" s="14"/>
      <c r="RSK213" s="14"/>
      <c r="RSL213" s="14"/>
      <c r="RSM213" s="14"/>
      <c r="RSN213" s="14"/>
      <c r="RSO213" s="14"/>
      <c r="RSP213" s="14"/>
      <c r="RSQ213" s="14"/>
      <c r="RSR213" s="14"/>
      <c r="RSS213" s="14"/>
      <c r="RST213" s="14"/>
      <c r="RSU213" s="14"/>
      <c r="RSV213" s="14"/>
      <c r="RSW213" s="14"/>
      <c r="RSX213" s="14"/>
      <c r="RSY213" s="14"/>
      <c r="RSZ213" s="14"/>
      <c r="RTA213" s="14"/>
      <c r="RTB213" s="14"/>
      <c r="RTC213" s="14"/>
      <c r="RTD213" s="14"/>
      <c r="RTE213" s="14"/>
      <c r="RTF213" s="14"/>
      <c r="RTG213" s="14"/>
      <c r="RTH213" s="14"/>
      <c r="RTI213" s="14"/>
      <c r="RTJ213" s="14"/>
      <c r="RTK213" s="14"/>
      <c r="RTL213" s="14"/>
      <c r="RTM213" s="14"/>
      <c r="RTN213" s="14"/>
      <c r="RTO213" s="14"/>
      <c r="RTP213" s="14"/>
      <c r="RTQ213" s="14"/>
      <c r="RTR213" s="14"/>
      <c r="RTS213" s="14"/>
      <c r="RTT213" s="14"/>
      <c r="RTU213" s="14"/>
      <c r="RTV213" s="14"/>
      <c r="RTW213" s="14"/>
      <c r="RTX213" s="14"/>
      <c r="RTY213" s="14"/>
      <c r="RTZ213" s="14"/>
      <c r="RUA213" s="14"/>
      <c r="RUB213" s="14"/>
      <c r="RUC213" s="14"/>
      <c r="RUD213" s="14"/>
      <c r="RUE213" s="14"/>
      <c r="RUF213" s="14"/>
      <c r="RUG213" s="14"/>
      <c r="RUH213" s="14"/>
      <c r="RUI213" s="14"/>
      <c r="RUJ213" s="14"/>
      <c r="RUK213" s="14"/>
      <c r="RUL213" s="14"/>
      <c r="RUM213" s="14"/>
      <c r="RUN213" s="14"/>
      <c r="RUO213" s="14"/>
      <c r="RUP213" s="14"/>
      <c r="RUQ213" s="14"/>
      <c r="RUR213" s="14"/>
      <c r="RUS213" s="14"/>
      <c r="RUT213" s="14"/>
      <c r="RUU213" s="14"/>
      <c r="RUV213" s="14"/>
      <c r="RUW213" s="14"/>
      <c r="RUX213" s="14"/>
      <c r="RUY213" s="14"/>
      <c r="RUZ213" s="14"/>
      <c r="RVA213" s="14"/>
      <c r="RVB213" s="14"/>
      <c r="RVC213" s="14"/>
      <c r="RVD213" s="14"/>
      <c r="RVE213" s="14"/>
      <c r="RVF213" s="14"/>
      <c r="RVG213" s="14"/>
      <c r="RVH213" s="14"/>
      <c r="RVI213" s="14"/>
      <c r="RVJ213" s="14"/>
      <c r="RVK213" s="14"/>
      <c r="RVL213" s="14"/>
      <c r="RVM213" s="14"/>
      <c r="RVN213" s="14"/>
      <c r="RVO213" s="14"/>
      <c r="RVP213" s="14"/>
      <c r="RVQ213" s="14"/>
      <c r="RVR213" s="14"/>
      <c r="RVS213" s="14"/>
      <c r="RVT213" s="14"/>
      <c r="RVU213" s="14"/>
      <c r="RVV213" s="14"/>
      <c r="RVW213" s="14"/>
      <c r="RVX213" s="14"/>
      <c r="RVY213" s="14"/>
      <c r="RVZ213" s="14"/>
      <c r="RWA213" s="14"/>
      <c r="RWB213" s="14"/>
      <c r="RWC213" s="14"/>
      <c r="RWD213" s="14"/>
      <c r="RWE213" s="14"/>
      <c r="RWF213" s="14"/>
      <c r="RWG213" s="14"/>
      <c r="RWH213" s="14"/>
      <c r="RWI213" s="14"/>
      <c r="RWJ213" s="14"/>
      <c r="RWK213" s="14"/>
      <c r="RWL213" s="14"/>
      <c r="RWM213" s="14"/>
      <c r="RWN213" s="14"/>
      <c r="RWO213" s="14"/>
      <c r="RWP213" s="14"/>
      <c r="RWQ213" s="14"/>
      <c r="RWR213" s="14"/>
      <c r="RWS213" s="14"/>
      <c r="RWT213" s="14"/>
      <c r="RWU213" s="14"/>
      <c r="RWV213" s="14"/>
      <c r="RWW213" s="14"/>
      <c r="RWX213" s="14"/>
      <c r="RWY213" s="14"/>
      <c r="RWZ213" s="14"/>
      <c r="RXA213" s="14"/>
      <c r="RXB213" s="14"/>
      <c r="RXC213" s="14"/>
      <c r="RXD213" s="14"/>
      <c r="RXE213" s="14"/>
      <c r="RXF213" s="14"/>
      <c r="RXG213" s="14"/>
      <c r="RXH213" s="14"/>
      <c r="RXI213" s="14"/>
      <c r="RXJ213" s="14"/>
      <c r="RXK213" s="14"/>
      <c r="RXL213" s="14"/>
      <c r="RXM213" s="14"/>
      <c r="RXN213" s="14"/>
      <c r="RXO213" s="14"/>
      <c r="RXP213" s="14"/>
      <c r="RXQ213" s="14"/>
      <c r="RXR213" s="14"/>
      <c r="RXS213" s="14"/>
      <c r="RXT213" s="14"/>
      <c r="RXU213" s="14"/>
      <c r="RXV213" s="14"/>
      <c r="RXW213" s="14"/>
      <c r="RXX213" s="14"/>
      <c r="RXY213" s="14"/>
      <c r="RXZ213" s="14"/>
      <c r="RYA213" s="14"/>
      <c r="RYB213" s="14"/>
      <c r="RYC213" s="14"/>
      <c r="RYD213" s="14"/>
      <c r="RYE213" s="14"/>
      <c r="RYF213" s="14"/>
      <c r="RYG213" s="14"/>
      <c r="RYH213" s="14"/>
      <c r="RYI213" s="14"/>
      <c r="RYJ213" s="14"/>
      <c r="RYK213" s="14"/>
      <c r="RYL213" s="14"/>
      <c r="RYM213" s="14"/>
      <c r="RYN213" s="14"/>
      <c r="RYO213" s="14"/>
      <c r="RYP213" s="14"/>
      <c r="RYQ213" s="14"/>
      <c r="RYR213" s="14"/>
      <c r="RYS213" s="14"/>
      <c r="RYT213" s="14"/>
      <c r="RYU213" s="14"/>
      <c r="RYV213" s="14"/>
      <c r="RYW213" s="14"/>
      <c r="RYX213" s="14"/>
      <c r="RYY213" s="14"/>
      <c r="RYZ213" s="14"/>
      <c r="RZA213" s="14"/>
      <c r="RZB213" s="14"/>
      <c r="RZC213" s="14"/>
      <c r="RZD213" s="14"/>
      <c r="RZE213" s="14"/>
      <c r="RZF213" s="14"/>
      <c r="RZG213" s="14"/>
      <c r="RZH213" s="14"/>
      <c r="RZI213" s="14"/>
      <c r="RZJ213" s="14"/>
      <c r="RZK213" s="14"/>
      <c r="RZL213" s="14"/>
      <c r="RZM213" s="14"/>
      <c r="RZN213" s="14"/>
      <c r="RZO213" s="14"/>
      <c r="RZP213" s="14"/>
      <c r="RZQ213" s="14"/>
      <c r="RZR213" s="14"/>
      <c r="RZS213" s="14"/>
      <c r="RZT213" s="14"/>
      <c r="RZU213" s="14"/>
      <c r="RZV213" s="14"/>
      <c r="RZW213" s="14"/>
      <c r="RZX213" s="14"/>
      <c r="RZY213" s="14"/>
      <c r="RZZ213" s="14"/>
      <c r="SAA213" s="14"/>
      <c r="SAB213" s="14"/>
      <c r="SAC213" s="14"/>
      <c r="SAD213" s="14"/>
      <c r="SAE213" s="14"/>
      <c r="SAF213" s="14"/>
      <c r="SAG213" s="14"/>
      <c r="SAH213" s="14"/>
      <c r="SAI213" s="14"/>
      <c r="SAJ213" s="14"/>
      <c r="SAK213" s="14"/>
      <c r="SAL213" s="14"/>
      <c r="SAM213" s="14"/>
      <c r="SAN213" s="14"/>
      <c r="SAO213" s="14"/>
      <c r="SAP213" s="14"/>
      <c r="SAQ213" s="14"/>
      <c r="SAR213" s="14"/>
      <c r="SAS213" s="14"/>
      <c r="SAT213" s="14"/>
      <c r="SAU213" s="14"/>
      <c r="SAV213" s="14"/>
      <c r="SAW213" s="14"/>
      <c r="SAX213" s="14"/>
      <c r="SAY213" s="14"/>
      <c r="SAZ213" s="14"/>
      <c r="SBA213" s="14"/>
      <c r="SBB213" s="14"/>
      <c r="SBC213" s="14"/>
      <c r="SBD213" s="14"/>
      <c r="SBE213" s="14"/>
      <c r="SBF213" s="14"/>
      <c r="SBG213" s="14"/>
      <c r="SBH213" s="14"/>
      <c r="SBI213" s="14"/>
      <c r="SBJ213" s="14"/>
      <c r="SBK213" s="14"/>
      <c r="SBL213" s="14"/>
      <c r="SBM213" s="14"/>
      <c r="SBN213" s="14"/>
      <c r="SBO213" s="14"/>
      <c r="SBP213" s="14"/>
      <c r="SBQ213" s="14"/>
      <c r="SBR213" s="14"/>
      <c r="SBS213" s="14"/>
      <c r="SBT213" s="14"/>
      <c r="SBU213" s="14"/>
      <c r="SBV213" s="14"/>
      <c r="SBW213" s="14"/>
      <c r="SBX213" s="14"/>
      <c r="SBY213" s="14"/>
      <c r="SBZ213" s="14"/>
      <c r="SCA213" s="14"/>
      <c r="SCB213" s="14"/>
      <c r="SCC213" s="14"/>
      <c r="SCD213" s="14"/>
      <c r="SCE213" s="14"/>
      <c r="SCF213" s="14"/>
      <c r="SCG213" s="14"/>
      <c r="SCH213" s="14"/>
      <c r="SCI213" s="14"/>
      <c r="SCJ213" s="14"/>
      <c r="SCK213" s="14"/>
      <c r="SCL213" s="14"/>
      <c r="SCM213" s="14"/>
      <c r="SCN213" s="14"/>
      <c r="SCO213" s="14"/>
      <c r="SCP213" s="14"/>
      <c r="SCQ213" s="14"/>
      <c r="SCR213" s="14"/>
      <c r="SCS213" s="14"/>
      <c r="SCT213" s="14"/>
      <c r="SCU213" s="14"/>
      <c r="SCV213" s="14"/>
      <c r="SCW213" s="14"/>
      <c r="SCX213" s="14"/>
      <c r="SCY213" s="14"/>
      <c r="SCZ213" s="14"/>
      <c r="SDA213" s="14"/>
      <c r="SDB213" s="14"/>
      <c r="SDC213" s="14"/>
      <c r="SDD213" s="14"/>
      <c r="SDE213" s="14"/>
      <c r="SDF213" s="14"/>
      <c r="SDG213" s="14"/>
      <c r="SDH213" s="14"/>
      <c r="SDI213" s="14"/>
      <c r="SDJ213" s="14"/>
      <c r="SDK213" s="14"/>
      <c r="SDL213" s="14"/>
      <c r="SDM213" s="14"/>
      <c r="SDN213" s="14"/>
      <c r="SDO213" s="14"/>
      <c r="SDP213" s="14"/>
      <c r="SDQ213" s="14"/>
      <c r="SDR213" s="14"/>
      <c r="SDS213" s="14"/>
      <c r="SDT213" s="14"/>
      <c r="SDU213" s="14"/>
      <c r="SDV213" s="14"/>
      <c r="SDW213" s="14"/>
      <c r="SDX213" s="14"/>
      <c r="SDY213" s="14"/>
      <c r="SDZ213" s="14"/>
      <c r="SEA213" s="14"/>
      <c r="SEB213" s="14"/>
      <c r="SEC213" s="14"/>
      <c r="SED213" s="14"/>
      <c r="SEE213" s="14"/>
      <c r="SEF213" s="14"/>
      <c r="SEG213" s="14"/>
      <c r="SEH213" s="14"/>
      <c r="SEI213" s="14"/>
      <c r="SEJ213" s="14"/>
      <c r="SEK213" s="14"/>
      <c r="SEL213" s="14"/>
      <c r="SEM213" s="14"/>
      <c r="SEN213" s="14"/>
      <c r="SEO213" s="14"/>
      <c r="SEP213" s="14"/>
      <c r="SEQ213" s="14"/>
      <c r="SER213" s="14"/>
      <c r="SES213" s="14"/>
      <c r="SET213" s="14"/>
      <c r="SEU213" s="14"/>
      <c r="SEV213" s="14"/>
      <c r="SEW213" s="14"/>
      <c r="SEX213" s="14"/>
      <c r="SEY213" s="14"/>
      <c r="SEZ213" s="14"/>
      <c r="SFA213" s="14"/>
      <c r="SFB213" s="14"/>
      <c r="SFC213" s="14"/>
      <c r="SFD213" s="14"/>
      <c r="SFE213" s="14"/>
      <c r="SFF213" s="14"/>
      <c r="SFG213" s="14"/>
      <c r="SFH213" s="14"/>
      <c r="SFI213" s="14"/>
      <c r="SFJ213" s="14"/>
      <c r="SFK213" s="14"/>
      <c r="SFL213" s="14"/>
      <c r="SFM213" s="14"/>
      <c r="SFN213" s="14"/>
      <c r="SFO213" s="14"/>
      <c r="SFP213" s="14"/>
      <c r="SFQ213" s="14"/>
      <c r="SFR213" s="14"/>
      <c r="SFS213" s="14"/>
      <c r="SFT213" s="14"/>
      <c r="SFU213" s="14"/>
      <c r="SFV213" s="14"/>
      <c r="SFW213" s="14"/>
      <c r="SFX213" s="14"/>
      <c r="SFY213" s="14"/>
      <c r="SFZ213" s="14"/>
      <c r="SGA213" s="14"/>
      <c r="SGB213" s="14"/>
      <c r="SGC213" s="14"/>
      <c r="SGD213" s="14"/>
      <c r="SGE213" s="14"/>
      <c r="SGF213" s="14"/>
      <c r="SGG213" s="14"/>
      <c r="SGH213" s="14"/>
      <c r="SGI213" s="14"/>
      <c r="SGJ213" s="14"/>
      <c r="SGK213" s="14"/>
      <c r="SGL213" s="14"/>
      <c r="SGM213" s="14"/>
      <c r="SGN213" s="14"/>
      <c r="SGO213" s="14"/>
      <c r="SGP213" s="14"/>
      <c r="SGQ213" s="14"/>
      <c r="SGR213" s="14"/>
      <c r="SGS213" s="14"/>
      <c r="SGT213" s="14"/>
      <c r="SGU213" s="14"/>
      <c r="SGV213" s="14"/>
      <c r="SGW213" s="14"/>
      <c r="SGX213" s="14"/>
      <c r="SGY213" s="14"/>
      <c r="SGZ213" s="14"/>
      <c r="SHA213" s="14"/>
      <c r="SHB213" s="14"/>
      <c r="SHC213" s="14"/>
      <c r="SHD213" s="14"/>
      <c r="SHE213" s="14"/>
      <c r="SHF213" s="14"/>
      <c r="SHG213" s="14"/>
      <c r="SHH213" s="14"/>
      <c r="SHI213" s="14"/>
      <c r="SHJ213" s="14"/>
      <c r="SHK213" s="14"/>
      <c r="SHL213" s="14"/>
      <c r="SHM213" s="14"/>
      <c r="SHN213" s="14"/>
      <c r="SHO213" s="14"/>
      <c r="SHP213" s="14"/>
      <c r="SHQ213" s="14"/>
      <c r="SHR213" s="14"/>
      <c r="SHS213" s="14"/>
      <c r="SHT213" s="14"/>
      <c r="SHU213" s="14"/>
      <c r="SHV213" s="14"/>
      <c r="SHW213" s="14"/>
      <c r="SHX213" s="14"/>
      <c r="SHY213" s="14"/>
      <c r="SHZ213" s="14"/>
      <c r="SIA213" s="14"/>
      <c r="SIB213" s="14"/>
      <c r="SIC213" s="14"/>
      <c r="SID213" s="14"/>
      <c r="SIE213" s="14"/>
      <c r="SIF213" s="14"/>
      <c r="SIG213" s="14"/>
      <c r="SIH213" s="14"/>
      <c r="SII213" s="14"/>
      <c r="SIJ213" s="14"/>
      <c r="SIK213" s="14"/>
      <c r="SIL213" s="14"/>
      <c r="SIM213" s="14"/>
      <c r="SIN213" s="14"/>
      <c r="SIO213" s="14"/>
      <c r="SIP213" s="14"/>
      <c r="SIQ213" s="14"/>
      <c r="SIR213" s="14"/>
      <c r="SIS213" s="14"/>
      <c r="SIT213" s="14"/>
      <c r="SIU213" s="14"/>
      <c r="SIV213" s="14"/>
      <c r="SIW213" s="14"/>
      <c r="SIX213" s="14"/>
      <c r="SIY213" s="14"/>
      <c r="SIZ213" s="14"/>
      <c r="SJA213" s="14"/>
      <c r="SJB213" s="14"/>
      <c r="SJC213" s="14"/>
      <c r="SJD213" s="14"/>
      <c r="SJE213" s="14"/>
      <c r="SJF213" s="14"/>
      <c r="SJG213" s="14"/>
      <c r="SJH213" s="14"/>
      <c r="SJI213" s="14"/>
      <c r="SJJ213" s="14"/>
      <c r="SJK213" s="14"/>
      <c r="SJL213" s="14"/>
      <c r="SJM213" s="14"/>
      <c r="SJN213" s="14"/>
      <c r="SJO213" s="14"/>
      <c r="SJP213" s="14"/>
      <c r="SJQ213" s="14"/>
      <c r="SJR213" s="14"/>
      <c r="SJS213" s="14"/>
      <c r="SJT213" s="14"/>
      <c r="SJU213" s="14"/>
      <c r="SJV213" s="14"/>
      <c r="SJW213" s="14"/>
      <c r="SJX213" s="14"/>
      <c r="SJY213" s="14"/>
      <c r="SJZ213" s="14"/>
      <c r="SKA213" s="14"/>
      <c r="SKB213" s="14"/>
      <c r="SKC213" s="14"/>
      <c r="SKD213" s="14"/>
      <c r="SKE213" s="14"/>
      <c r="SKF213" s="14"/>
      <c r="SKG213" s="14"/>
      <c r="SKH213" s="14"/>
      <c r="SKI213" s="14"/>
      <c r="SKJ213" s="14"/>
      <c r="SKK213" s="14"/>
      <c r="SKL213" s="14"/>
      <c r="SKM213" s="14"/>
      <c r="SKN213" s="14"/>
      <c r="SKO213" s="14"/>
      <c r="SKP213" s="14"/>
      <c r="SKQ213" s="14"/>
      <c r="SKR213" s="14"/>
      <c r="SKS213" s="14"/>
      <c r="SKT213" s="14"/>
      <c r="SKU213" s="14"/>
      <c r="SKV213" s="14"/>
      <c r="SKW213" s="14"/>
      <c r="SKX213" s="14"/>
      <c r="SKY213" s="14"/>
      <c r="SKZ213" s="14"/>
      <c r="SLA213" s="14"/>
      <c r="SLB213" s="14"/>
      <c r="SLC213" s="14"/>
      <c r="SLD213" s="14"/>
      <c r="SLE213" s="14"/>
      <c r="SLF213" s="14"/>
      <c r="SLG213" s="14"/>
      <c r="SLH213" s="14"/>
      <c r="SLI213" s="14"/>
      <c r="SLJ213" s="14"/>
      <c r="SLK213" s="14"/>
      <c r="SLL213" s="14"/>
      <c r="SLM213" s="14"/>
      <c r="SLN213" s="14"/>
      <c r="SLO213" s="14"/>
      <c r="SLP213" s="14"/>
      <c r="SLQ213" s="14"/>
      <c r="SLR213" s="14"/>
      <c r="SLS213" s="14"/>
      <c r="SLT213" s="14"/>
      <c r="SLU213" s="14"/>
      <c r="SLV213" s="14"/>
      <c r="SLW213" s="14"/>
      <c r="SLX213" s="14"/>
      <c r="SLY213" s="14"/>
      <c r="SLZ213" s="14"/>
      <c r="SMA213" s="14"/>
      <c r="SMB213" s="14"/>
      <c r="SMC213" s="14"/>
      <c r="SMD213" s="14"/>
      <c r="SME213" s="14"/>
      <c r="SMF213" s="14"/>
      <c r="SMG213" s="14"/>
      <c r="SMH213" s="14"/>
      <c r="SMI213" s="14"/>
      <c r="SMJ213" s="14"/>
      <c r="SMK213" s="14"/>
      <c r="SML213" s="14"/>
      <c r="SMM213" s="14"/>
      <c r="SMN213" s="14"/>
      <c r="SMO213" s="14"/>
      <c r="SMP213" s="14"/>
      <c r="SMQ213" s="14"/>
      <c r="SMR213" s="14"/>
      <c r="SMS213" s="14"/>
      <c r="SMT213" s="14"/>
      <c r="SMU213" s="14"/>
      <c r="SMV213" s="14"/>
      <c r="SMW213" s="14"/>
      <c r="SMX213" s="14"/>
      <c r="SMY213" s="14"/>
      <c r="SMZ213" s="14"/>
      <c r="SNA213" s="14"/>
      <c r="SNB213" s="14"/>
      <c r="SNC213" s="14"/>
      <c r="SND213" s="14"/>
      <c r="SNE213" s="14"/>
      <c r="SNF213" s="14"/>
      <c r="SNG213" s="14"/>
      <c r="SNH213" s="14"/>
      <c r="SNI213" s="14"/>
      <c r="SNJ213" s="14"/>
      <c r="SNK213" s="14"/>
      <c r="SNL213" s="14"/>
      <c r="SNM213" s="14"/>
      <c r="SNN213" s="14"/>
      <c r="SNO213" s="14"/>
      <c r="SNP213" s="14"/>
      <c r="SNQ213" s="14"/>
      <c r="SNR213" s="14"/>
      <c r="SNS213" s="14"/>
      <c r="SNT213" s="14"/>
      <c r="SNU213" s="14"/>
      <c r="SNV213" s="14"/>
      <c r="SNW213" s="14"/>
      <c r="SNX213" s="14"/>
      <c r="SNY213" s="14"/>
      <c r="SNZ213" s="14"/>
      <c r="SOA213" s="14"/>
      <c r="SOB213" s="14"/>
      <c r="SOC213" s="14"/>
      <c r="SOD213" s="14"/>
      <c r="SOE213" s="14"/>
      <c r="SOF213" s="14"/>
      <c r="SOG213" s="14"/>
      <c r="SOH213" s="14"/>
      <c r="SOI213" s="14"/>
      <c r="SOJ213" s="14"/>
      <c r="SOK213" s="14"/>
      <c r="SOL213" s="14"/>
      <c r="SOM213" s="14"/>
      <c r="SON213" s="14"/>
      <c r="SOO213" s="14"/>
      <c r="SOP213" s="14"/>
      <c r="SOQ213" s="14"/>
      <c r="SOR213" s="14"/>
      <c r="SOS213" s="14"/>
      <c r="SOT213" s="14"/>
      <c r="SOU213" s="14"/>
      <c r="SOV213" s="14"/>
      <c r="SOW213" s="14"/>
      <c r="SOX213" s="14"/>
      <c r="SOY213" s="14"/>
      <c r="SOZ213" s="14"/>
      <c r="SPA213" s="14"/>
      <c r="SPB213" s="14"/>
      <c r="SPC213" s="14"/>
      <c r="SPD213" s="14"/>
      <c r="SPE213" s="14"/>
      <c r="SPF213" s="14"/>
      <c r="SPG213" s="14"/>
      <c r="SPH213" s="14"/>
      <c r="SPI213" s="14"/>
      <c r="SPJ213" s="14"/>
      <c r="SPK213" s="14"/>
      <c r="SPL213" s="14"/>
      <c r="SPM213" s="14"/>
      <c r="SPN213" s="14"/>
      <c r="SPO213" s="14"/>
      <c r="SPP213" s="14"/>
      <c r="SPQ213" s="14"/>
      <c r="SPR213" s="14"/>
      <c r="SPS213" s="14"/>
      <c r="SPT213" s="14"/>
      <c r="SPU213" s="14"/>
      <c r="SPV213" s="14"/>
      <c r="SPW213" s="14"/>
      <c r="SPX213" s="14"/>
      <c r="SPY213" s="14"/>
      <c r="SPZ213" s="14"/>
      <c r="SQA213" s="14"/>
      <c r="SQB213" s="14"/>
      <c r="SQC213" s="14"/>
      <c r="SQD213" s="14"/>
      <c r="SQE213" s="14"/>
      <c r="SQF213" s="14"/>
      <c r="SQG213" s="14"/>
      <c r="SQH213" s="14"/>
      <c r="SQI213" s="14"/>
      <c r="SQJ213" s="14"/>
      <c r="SQK213" s="14"/>
      <c r="SQL213" s="14"/>
      <c r="SQM213" s="14"/>
      <c r="SQN213" s="14"/>
      <c r="SQO213" s="14"/>
      <c r="SQP213" s="14"/>
      <c r="SQQ213" s="14"/>
      <c r="SQR213" s="14"/>
      <c r="SQS213" s="14"/>
      <c r="SQT213" s="14"/>
      <c r="SQU213" s="14"/>
      <c r="SQV213" s="14"/>
      <c r="SQW213" s="14"/>
      <c r="SQX213" s="14"/>
      <c r="SQY213" s="14"/>
      <c r="SQZ213" s="14"/>
      <c r="SRA213" s="14"/>
      <c r="SRB213" s="14"/>
      <c r="SRC213" s="14"/>
      <c r="SRD213" s="14"/>
      <c r="SRE213" s="14"/>
      <c r="SRF213" s="14"/>
      <c r="SRG213" s="14"/>
      <c r="SRH213" s="14"/>
      <c r="SRI213" s="14"/>
      <c r="SRJ213" s="14"/>
      <c r="SRK213" s="14"/>
      <c r="SRL213" s="14"/>
      <c r="SRM213" s="14"/>
      <c r="SRN213" s="14"/>
      <c r="SRO213" s="14"/>
      <c r="SRP213" s="14"/>
      <c r="SRQ213" s="14"/>
      <c r="SRR213" s="14"/>
      <c r="SRS213" s="14"/>
      <c r="SRT213" s="14"/>
      <c r="SRU213" s="14"/>
      <c r="SRV213" s="14"/>
      <c r="SRW213" s="14"/>
      <c r="SRX213" s="14"/>
      <c r="SRY213" s="14"/>
      <c r="SRZ213" s="14"/>
      <c r="SSA213" s="14"/>
      <c r="SSB213" s="14"/>
      <c r="SSC213" s="14"/>
      <c r="SSD213" s="14"/>
      <c r="SSE213" s="14"/>
      <c r="SSF213" s="14"/>
      <c r="SSG213" s="14"/>
      <c r="SSH213" s="14"/>
      <c r="SSI213" s="14"/>
      <c r="SSJ213" s="14"/>
      <c r="SSK213" s="14"/>
      <c r="SSL213" s="14"/>
      <c r="SSM213" s="14"/>
      <c r="SSN213" s="14"/>
      <c r="SSO213" s="14"/>
      <c r="SSP213" s="14"/>
      <c r="SSQ213" s="14"/>
      <c r="SSR213" s="14"/>
      <c r="SSS213" s="14"/>
      <c r="SST213" s="14"/>
      <c r="SSU213" s="14"/>
      <c r="SSV213" s="14"/>
      <c r="SSW213" s="14"/>
      <c r="SSX213" s="14"/>
      <c r="SSY213" s="14"/>
      <c r="SSZ213" s="14"/>
      <c r="STA213" s="14"/>
      <c r="STB213" s="14"/>
      <c r="STC213" s="14"/>
      <c r="STD213" s="14"/>
      <c r="STE213" s="14"/>
      <c r="STF213" s="14"/>
      <c r="STG213" s="14"/>
      <c r="STH213" s="14"/>
      <c r="STI213" s="14"/>
      <c r="STJ213" s="14"/>
      <c r="STK213" s="14"/>
      <c r="STL213" s="14"/>
      <c r="STM213" s="14"/>
      <c r="STN213" s="14"/>
      <c r="STO213" s="14"/>
      <c r="STP213" s="14"/>
      <c r="STQ213" s="14"/>
      <c r="STR213" s="14"/>
      <c r="STS213" s="14"/>
      <c r="STT213" s="14"/>
      <c r="STU213" s="14"/>
      <c r="STV213" s="14"/>
      <c r="STW213" s="14"/>
      <c r="STX213" s="14"/>
      <c r="STY213" s="14"/>
      <c r="STZ213" s="14"/>
      <c r="SUA213" s="14"/>
      <c r="SUB213" s="14"/>
      <c r="SUC213" s="14"/>
      <c r="SUD213" s="14"/>
      <c r="SUE213" s="14"/>
      <c r="SUF213" s="14"/>
      <c r="SUG213" s="14"/>
      <c r="SUH213" s="14"/>
      <c r="SUI213" s="14"/>
      <c r="SUJ213" s="14"/>
      <c r="SUK213" s="14"/>
      <c r="SUL213" s="14"/>
      <c r="SUM213" s="14"/>
      <c r="SUN213" s="14"/>
      <c r="SUO213" s="14"/>
      <c r="SUP213" s="14"/>
      <c r="SUQ213" s="14"/>
      <c r="SUR213" s="14"/>
      <c r="SUS213" s="14"/>
      <c r="SUT213" s="14"/>
      <c r="SUU213" s="14"/>
      <c r="SUV213" s="14"/>
      <c r="SUW213" s="14"/>
      <c r="SUX213" s="14"/>
      <c r="SUY213" s="14"/>
      <c r="SUZ213" s="14"/>
      <c r="SVA213" s="14"/>
      <c r="SVB213" s="14"/>
      <c r="SVC213" s="14"/>
      <c r="SVD213" s="14"/>
      <c r="SVE213" s="14"/>
      <c r="SVF213" s="14"/>
      <c r="SVG213" s="14"/>
      <c r="SVH213" s="14"/>
      <c r="SVI213" s="14"/>
      <c r="SVJ213" s="14"/>
      <c r="SVK213" s="14"/>
      <c r="SVL213" s="14"/>
      <c r="SVM213" s="14"/>
      <c r="SVN213" s="14"/>
      <c r="SVO213" s="14"/>
      <c r="SVP213" s="14"/>
      <c r="SVQ213" s="14"/>
      <c r="SVR213" s="14"/>
      <c r="SVS213" s="14"/>
      <c r="SVT213" s="14"/>
      <c r="SVU213" s="14"/>
      <c r="SVV213" s="14"/>
      <c r="SVW213" s="14"/>
      <c r="SVX213" s="14"/>
      <c r="SVY213" s="14"/>
      <c r="SVZ213" s="14"/>
      <c r="SWA213" s="14"/>
      <c r="SWB213" s="14"/>
      <c r="SWC213" s="14"/>
      <c r="SWD213" s="14"/>
      <c r="SWE213" s="14"/>
      <c r="SWF213" s="14"/>
      <c r="SWG213" s="14"/>
      <c r="SWH213" s="14"/>
      <c r="SWI213" s="14"/>
      <c r="SWJ213" s="14"/>
      <c r="SWK213" s="14"/>
      <c r="SWL213" s="14"/>
      <c r="SWM213" s="14"/>
      <c r="SWN213" s="14"/>
      <c r="SWO213" s="14"/>
      <c r="SWP213" s="14"/>
      <c r="SWQ213" s="14"/>
      <c r="SWR213" s="14"/>
      <c r="SWS213" s="14"/>
      <c r="SWT213" s="14"/>
      <c r="SWU213" s="14"/>
      <c r="SWV213" s="14"/>
      <c r="SWW213" s="14"/>
      <c r="SWX213" s="14"/>
      <c r="SWY213" s="14"/>
      <c r="SWZ213" s="14"/>
      <c r="SXA213" s="14"/>
      <c r="SXB213" s="14"/>
      <c r="SXC213" s="14"/>
      <c r="SXD213" s="14"/>
      <c r="SXE213" s="14"/>
      <c r="SXF213" s="14"/>
      <c r="SXG213" s="14"/>
      <c r="SXH213" s="14"/>
      <c r="SXI213" s="14"/>
      <c r="SXJ213" s="14"/>
      <c r="SXK213" s="14"/>
      <c r="SXL213" s="14"/>
      <c r="SXM213" s="14"/>
      <c r="SXN213" s="14"/>
      <c r="SXO213" s="14"/>
      <c r="SXP213" s="14"/>
      <c r="SXQ213" s="14"/>
      <c r="SXR213" s="14"/>
      <c r="SXS213" s="14"/>
      <c r="SXT213" s="14"/>
      <c r="SXU213" s="14"/>
      <c r="SXV213" s="14"/>
      <c r="SXW213" s="14"/>
      <c r="SXX213" s="14"/>
      <c r="SXY213" s="14"/>
      <c r="SXZ213" s="14"/>
      <c r="SYA213" s="14"/>
      <c r="SYB213" s="14"/>
      <c r="SYC213" s="14"/>
      <c r="SYD213" s="14"/>
      <c r="SYE213" s="14"/>
      <c r="SYF213" s="14"/>
      <c r="SYG213" s="14"/>
      <c r="SYH213" s="14"/>
      <c r="SYI213" s="14"/>
      <c r="SYJ213" s="14"/>
      <c r="SYK213" s="14"/>
      <c r="SYL213" s="14"/>
      <c r="SYM213" s="14"/>
      <c r="SYN213" s="14"/>
      <c r="SYO213" s="14"/>
      <c r="SYP213" s="14"/>
      <c r="SYQ213" s="14"/>
      <c r="SYR213" s="14"/>
      <c r="SYS213" s="14"/>
      <c r="SYT213" s="14"/>
      <c r="SYU213" s="14"/>
      <c r="SYV213" s="14"/>
      <c r="SYW213" s="14"/>
      <c r="SYX213" s="14"/>
      <c r="SYY213" s="14"/>
      <c r="SYZ213" s="14"/>
      <c r="SZA213" s="14"/>
      <c r="SZB213" s="14"/>
      <c r="SZC213" s="14"/>
      <c r="SZD213" s="14"/>
      <c r="SZE213" s="14"/>
      <c r="SZF213" s="14"/>
      <c r="SZG213" s="14"/>
      <c r="SZH213" s="14"/>
      <c r="SZI213" s="14"/>
      <c r="SZJ213" s="14"/>
      <c r="SZK213" s="14"/>
      <c r="SZL213" s="14"/>
      <c r="SZM213" s="14"/>
      <c r="SZN213" s="14"/>
      <c r="SZO213" s="14"/>
      <c r="SZP213" s="14"/>
      <c r="SZQ213" s="14"/>
      <c r="SZR213" s="14"/>
      <c r="SZS213" s="14"/>
      <c r="SZT213" s="14"/>
      <c r="SZU213" s="14"/>
      <c r="SZV213" s="14"/>
      <c r="SZW213" s="14"/>
      <c r="SZX213" s="14"/>
      <c r="SZY213" s="14"/>
      <c r="SZZ213" s="14"/>
      <c r="TAA213" s="14"/>
      <c r="TAB213" s="14"/>
      <c r="TAC213" s="14"/>
      <c r="TAD213" s="14"/>
      <c r="TAE213" s="14"/>
      <c r="TAF213" s="14"/>
      <c r="TAG213" s="14"/>
      <c r="TAH213" s="14"/>
      <c r="TAI213" s="14"/>
      <c r="TAJ213" s="14"/>
      <c r="TAK213" s="14"/>
      <c r="TAL213" s="14"/>
      <c r="TAM213" s="14"/>
      <c r="TAN213" s="14"/>
      <c r="TAO213" s="14"/>
      <c r="TAP213" s="14"/>
      <c r="TAQ213" s="14"/>
      <c r="TAR213" s="14"/>
      <c r="TAS213" s="14"/>
      <c r="TAT213" s="14"/>
      <c r="TAU213" s="14"/>
      <c r="TAV213" s="14"/>
      <c r="TAW213" s="14"/>
      <c r="TAX213" s="14"/>
      <c r="TAY213" s="14"/>
      <c r="TAZ213" s="14"/>
      <c r="TBA213" s="14"/>
      <c r="TBB213" s="14"/>
      <c r="TBC213" s="14"/>
      <c r="TBD213" s="14"/>
      <c r="TBE213" s="14"/>
      <c r="TBF213" s="14"/>
      <c r="TBG213" s="14"/>
      <c r="TBH213" s="14"/>
      <c r="TBI213" s="14"/>
      <c r="TBJ213" s="14"/>
      <c r="TBK213" s="14"/>
      <c r="TBL213" s="14"/>
      <c r="TBM213" s="14"/>
      <c r="TBN213" s="14"/>
      <c r="TBO213" s="14"/>
      <c r="TBP213" s="14"/>
      <c r="TBQ213" s="14"/>
      <c r="TBR213" s="14"/>
      <c r="TBS213" s="14"/>
      <c r="TBT213" s="14"/>
      <c r="TBU213" s="14"/>
      <c r="TBV213" s="14"/>
      <c r="TBW213" s="14"/>
      <c r="TBX213" s="14"/>
      <c r="TBY213" s="14"/>
      <c r="TBZ213" s="14"/>
      <c r="TCA213" s="14"/>
      <c r="TCB213" s="14"/>
      <c r="TCC213" s="14"/>
      <c r="TCD213" s="14"/>
      <c r="TCE213" s="14"/>
      <c r="TCF213" s="14"/>
      <c r="TCG213" s="14"/>
      <c r="TCH213" s="14"/>
      <c r="TCI213" s="14"/>
      <c r="TCJ213" s="14"/>
      <c r="TCK213" s="14"/>
      <c r="TCL213" s="14"/>
      <c r="TCM213" s="14"/>
      <c r="TCN213" s="14"/>
      <c r="TCO213" s="14"/>
      <c r="TCP213" s="14"/>
      <c r="TCQ213" s="14"/>
      <c r="TCR213" s="14"/>
      <c r="TCS213" s="14"/>
      <c r="TCT213" s="14"/>
      <c r="TCU213" s="14"/>
      <c r="TCV213" s="14"/>
      <c r="TCW213" s="14"/>
      <c r="TCX213" s="14"/>
      <c r="TCY213" s="14"/>
      <c r="TCZ213" s="14"/>
      <c r="TDA213" s="14"/>
      <c r="TDB213" s="14"/>
      <c r="TDC213" s="14"/>
      <c r="TDD213" s="14"/>
      <c r="TDE213" s="14"/>
      <c r="TDF213" s="14"/>
      <c r="TDG213" s="14"/>
      <c r="TDH213" s="14"/>
      <c r="TDI213" s="14"/>
      <c r="TDJ213" s="14"/>
      <c r="TDK213" s="14"/>
      <c r="TDL213" s="14"/>
      <c r="TDM213" s="14"/>
      <c r="TDN213" s="14"/>
      <c r="TDO213" s="14"/>
      <c r="TDP213" s="14"/>
      <c r="TDQ213" s="14"/>
      <c r="TDR213" s="14"/>
      <c r="TDS213" s="14"/>
      <c r="TDT213" s="14"/>
      <c r="TDU213" s="14"/>
      <c r="TDV213" s="14"/>
      <c r="TDW213" s="14"/>
      <c r="TDX213" s="14"/>
      <c r="TDY213" s="14"/>
      <c r="TDZ213" s="14"/>
      <c r="TEA213" s="14"/>
      <c r="TEB213" s="14"/>
      <c r="TEC213" s="14"/>
      <c r="TED213" s="14"/>
      <c r="TEE213" s="14"/>
      <c r="TEF213" s="14"/>
      <c r="TEG213" s="14"/>
      <c r="TEH213" s="14"/>
      <c r="TEI213" s="14"/>
      <c r="TEJ213" s="14"/>
      <c r="TEK213" s="14"/>
      <c r="TEL213" s="14"/>
      <c r="TEM213" s="14"/>
      <c r="TEN213" s="14"/>
      <c r="TEO213" s="14"/>
      <c r="TEP213" s="14"/>
      <c r="TEQ213" s="14"/>
      <c r="TER213" s="14"/>
      <c r="TES213" s="14"/>
      <c r="TET213" s="14"/>
      <c r="TEU213" s="14"/>
      <c r="TEV213" s="14"/>
      <c r="TEW213" s="14"/>
      <c r="TEX213" s="14"/>
      <c r="TEY213" s="14"/>
      <c r="TEZ213" s="14"/>
      <c r="TFA213" s="14"/>
      <c r="TFB213" s="14"/>
      <c r="TFC213" s="14"/>
      <c r="TFD213" s="14"/>
      <c r="TFE213" s="14"/>
      <c r="TFF213" s="14"/>
      <c r="TFG213" s="14"/>
      <c r="TFH213" s="14"/>
      <c r="TFI213" s="14"/>
      <c r="TFJ213" s="14"/>
      <c r="TFK213" s="14"/>
      <c r="TFL213" s="14"/>
      <c r="TFM213" s="14"/>
      <c r="TFN213" s="14"/>
      <c r="TFO213" s="14"/>
      <c r="TFP213" s="14"/>
      <c r="TFQ213" s="14"/>
      <c r="TFR213" s="14"/>
      <c r="TFS213" s="14"/>
      <c r="TFT213" s="14"/>
      <c r="TFU213" s="14"/>
      <c r="TFV213" s="14"/>
      <c r="TFW213" s="14"/>
      <c r="TFX213" s="14"/>
      <c r="TFY213" s="14"/>
      <c r="TFZ213" s="14"/>
      <c r="TGA213" s="14"/>
      <c r="TGB213" s="14"/>
      <c r="TGC213" s="14"/>
      <c r="TGD213" s="14"/>
      <c r="TGE213" s="14"/>
      <c r="TGF213" s="14"/>
      <c r="TGG213" s="14"/>
      <c r="TGH213" s="14"/>
      <c r="TGI213" s="14"/>
      <c r="TGJ213" s="14"/>
      <c r="TGK213" s="14"/>
      <c r="TGL213" s="14"/>
      <c r="TGM213" s="14"/>
      <c r="TGN213" s="14"/>
      <c r="TGO213" s="14"/>
      <c r="TGP213" s="14"/>
      <c r="TGQ213" s="14"/>
      <c r="TGR213" s="14"/>
      <c r="TGS213" s="14"/>
      <c r="TGT213" s="14"/>
      <c r="TGU213" s="14"/>
      <c r="TGV213" s="14"/>
      <c r="TGW213" s="14"/>
      <c r="TGX213" s="14"/>
      <c r="TGY213" s="14"/>
      <c r="TGZ213" s="14"/>
      <c r="THA213" s="14"/>
      <c r="THB213" s="14"/>
      <c r="THC213" s="14"/>
      <c r="THD213" s="14"/>
      <c r="THE213" s="14"/>
      <c r="THF213" s="14"/>
      <c r="THG213" s="14"/>
      <c r="THH213" s="14"/>
      <c r="THI213" s="14"/>
      <c r="THJ213" s="14"/>
      <c r="THK213" s="14"/>
      <c r="THL213" s="14"/>
      <c r="THM213" s="14"/>
      <c r="THN213" s="14"/>
      <c r="THO213" s="14"/>
      <c r="THP213" s="14"/>
      <c r="THQ213" s="14"/>
      <c r="THR213" s="14"/>
      <c r="THS213" s="14"/>
      <c r="THT213" s="14"/>
      <c r="THU213" s="14"/>
      <c r="THV213" s="14"/>
      <c r="THW213" s="14"/>
      <c r="THX213" s="14"/>
      <c r="THY213" s="14"/>
      <c r="THZ213" s="14"/>
      <c r="TIA213" s="14"/>
      <c r="TIB213" s="14"/>
      <c r="TIC213" s="14"/>
      <c r="TID213" s="14"/>
      <c r="TIE213" s="14"/>
      <c r="TIF213" s="14"/>
      <c r="TIG213" s="14"/>
      <c r="TIH213" s="14"/>
      <c r="TII213" s="14"/>
      <c r="TIJ213" s="14"/>
      <c r="TIK213" s="14"/>
      <c r="TIL213" s="14"/>
      <c r="TIM213" s="14"/>
      <c r="TIN213" s="14"/>
      <c r="TIO213" s="14"/>
      <c r="TIP213" s="14"/>
      <c r="TIQ213" s="14"/>
      <c r="TIR213" s="14"/>
      <c r="TIS213" s="14"/>
      <c r="TIT213" s="14"/>
      <c r="TIU213" s="14"/>
      <c r="TIV213" s="14"/>
      <c r="TIW213" s="14"/>
      <c r="TIX213" s="14"/>
      <c r="TIY213" s="14"/>
      <c r="TIZ213" s="14"/>
      <c r="TJA213" s="14"/>
      <c r="TJB213" s="14"/>
      <c r="TJC213" s="14"/>
      <c r="TJD213" s="14"/>
      <c r="TJE213" s="14"/>
      <c r="TJF213" s="14"/>
      <c r="TJG213" s="14"/>
      <c r="TJH213" s="14"/>
      <c r="TJI213" s="14"/>
      <c r="TJJ213" s="14"/>
      <c r="TJK213" s="14"/>
      <c r="TJL213" s="14"/>
      <c r="TJM213" s="14"/>
      <c r="TJN213" s="14"/>
      <c r="TJO213" s="14"/>
      <c r="TJP213" s="14"/>
      <c r="TJQ213" s="14"/>
      <c r="TJR213" s="14"/>
      <c r="TJS213" s="14"/>
      <c r="TJT213" s="14"/>
      <c r="TJU213" s="14"/>
      <c r="TJV213" s="14"/>
      <c r="TJW213" s="14"/>
      <c r="TJX213" s="14"/>
      <c r="TJY213" s="14"/>
      <c r="TJZ213" s="14"/>
      <c r="TKA213" s="14"/>
      <c r="TKB213" s="14"/>
      <c r="TKC213" s="14"/>
      <c r="TKD213" s="14"/>
      <c r="TKE213" s="14"/>
      <c r="TKF213" s="14"/>
      <c r="TKG213" s="14"/>
      <c r="TKH213" s="14"/>
      <c r="TKI213" s="14"/>
      <c r="TKJ213" s="14"/>
      <c r="TKK213" s="14"/>
      <c r="TKL213" s="14"/>
      <c r="TKM213" s="14"/>
      <c r="TKN213" s="14"/>
      <c r="TKO213" s="14"/>
      <c r="TKP213" s="14"/>
      <c r="TKQ213" s="14"/>
      <c r="TKR213" s="14"/>
      <c r="TKS213" s="14"/>
      <c r="TKT213" s="14"/>
      <c r="TKU213" s="14"/>
      <c r="TKV213" s="14"/>
      <c r="TKW213" s="14"/>
      <c r="TKX213" s="14"/>
      <c r="TKY213" s="14"/>
      <c r="TKZ213" s="14"/>
      <c r="TLA213" s="14"/>
      <c r="TLB213" s="14"/>
      <c r="TLC213" s="14"/>
      <c r="TLD213" s="14"/>
      <c r="TLE213" s="14"/>
      <c r="TLF213" s="14"/>
      <c r="TLG213" s="14"/>
      <c r="TLH213" s="14"/>
      <c r="TLI213" s="14"/>
      <c r="TLJ213" s="14"/>
      <c r="TLK213" s="14"/>
      <c r="TLL213" s="14"/>
      <c r="TLM213" s="14"/>
      <c r="TLN213" s="14"/>
      <c r="TLO213" s="14"/>
      <c r="TLP213" s="14"/>
      <c r="TLQ213" s="14"/>
      <c r="TLR213" s="14"/>
      <c r="TLS213" s="14"/>
      <c r="TLT213" s="14"/>
      <c r="TLU213" s="14"/>
      <c r="TLV213" s="14"/>
      <c r="TLW213" s="14"/>
      <c r="TLX213" s="14"/>
      <c r="TLY213" s="14"/>
      <c r="TLZ213" s="14"/>
      <c r="TMA213" s="14"/>
      <c r="TMB213" s="14"/>
      <c r="TMC213" s="14"/>
      <c r="TMD213" s="14"/>
      <c r="TME213" s="14"/>
      <c r="TMF213" s="14"/>
      <c r="TMG213" s="14"/>
      <c r="TMH213" s="14"/>
      <c r="TMI213" s="14"/>
      <c r="TMJ213" s="14"/>
      <c r="TMK213" s="14"/>
      <c r="TML213" s="14"/>
      <c r="TMM213" s="14"/>
      <c r="TMN213" s="14"/>
      <c r="TMO213" s="14"/>
      <c r="TMP213" s="14"/>
      <c r="TMQ213" s="14"/>
      <c r="TMR213" s="14"/>
      <c r="TMS213" s="14"/>
      <c r="TMT213" s="14"/>
      <c r="TMU213" s="14"/>
      <c r="TMV213" s="14"/>
      <c r="TMW213" s="14"/>
      <c r="TMX213" s="14"/>
      <c r="TMY213" s="14"/>
      <c r="TMZ213" s="14"/>
      <c r="TNA213" s="14"/>
      <c r="TNB213" s="14"/>
      <c r="TNC213" s="14"/>
      <c r="TND213" s="14"/>
      <c r="TNE213" s="14"/>
      <c r="TNF213" s="14"/>
      <c r="TNG213" s="14"/>
      <c r="TNH213" s="14"/>
      <c r="TNI213" s="14"/>
      <c r="TNJ213" s="14"/>
      <c r="TNK213" s="14"/>
      <c r="TNL213" s="14"/>
      <c r="TNM213" s="14"/>
      <c r="TNN213" s="14"/>
      <c r="TNO213" s="14"/>
      <c r="TNP213" s="14"/>
      <c r="TNQ213" s="14"/>
      <c r="TNR213" s="14"/>
      <c r="TNS213" s="14"/>
      <c r="TNT213" s="14"/>
      <c r="TNU213" s="14"/>
      <c r="TNV213" s="14"/>
      <c r="TNW213" s="14"/>
      <c r="TNX213" s="14"/>
      <c r="TNY213" s="14"/>
      <c r="TNZ213" s="14"/>
      <c r="TOA213" s="14"/>
      <c r="TOB213" s="14"/>
      <c r="TOC213" s="14"/>
      <c r="TOD213" s="14"/>
      <c r="TOE213" s="14"/>
      <c r="TOF213" s="14"/>
      <c r="TOG213" s="14"/>
      <c r="TOH213" s="14"/>
      <c r="TOI213" s="14"/>
      <c r="TOJ213" s="14"/>
      <c r="TOK213" s="14"/>
      <c r="TOL213" s="14"/>
      <c r="TOM213" s="14"/>
      <c r="TON213" s="14"/>
      <c r="TOO213" s="14"/>
      <c r="TOP213" s="14"/>
      <c r="TOQ213" s="14"/>
      <c r="TOR213" s="14"/>
      <c r="TOS213" s="14"/>
      <c r="TOT213" s="14"/>
      <c r="TOU213" s="14"/>
      <c r="TOV213" s="14"/>
      <c r="TOW213" s="14"/>
      <c r="TOX213" s="14"/>
      <c r="TOY213" s="14"/>
      <c r="TOZ213" s="14"/>
      <c r="TPA213" s="14"/>
      <c r="TPB213" s="14"/>
      <c r="TPC213" s="14"/>
      <c r="TPD213" s="14"/>
      <c r="TPE213" s="14"/>
      <c r="TPF213" s="14"/>
      <c r="TPG213" s="14"/>
      <c r="TPH213" s="14"/>
      <c r="TPI213" s="14"/>
      <c r="TPJ213" s="14"/>
      <c r="TPK213" s="14"/>
      <c r="TPL213" s="14"/>
      <c r="TPM213" s="14"/>
      <c r="TPN213" s="14"/>
      <c r="TPO213" s="14"/>
      <c r="TPP213" s="14"/>
      <c r="TPQ213" s="14"/>
      <c r="TPR213" s="14"/>
      <c r="TPS213" s="14"/>
      <c r="TPT213" s="14"/>
      <c r="TPU213" s="14"/>
      <c r="TPV213" s="14"/>
      <c r="TPW213" s="14"/>
      <c r="TPX213" s="14"/>
      <c r="TPY213" s="14"/>
      <c r="TPZ213" s="14"/>
      <c r="TQA213" s="14"/>
      <c r="TQB213" s="14"/>
      <c r="TQC213" s="14"/>
      <c r="TQD213" s="14"/>
      <c r="TQE213" s="14"/>
      <c r="TQF213" s="14"/>
      <c r="TQG213" s="14"/>
      <c r="TQH213" s="14"/>
      <c r="TQI213" s="14"/>
      <c r="TQJ213" s="14"/>
      <c r="TQK213" s="14"/>
      <c r="TQL213" s="14"/>
      <c r="TQM213" s="14"/>
      <c r="TQN213" s="14"/>
      <c r="TQO213" s="14"/>
      <c r="TQP213" s="14"/>
      <c r="TQQ213" s="14"/>
      <c r="TQR213" s="14"/>
      <c r="TQS213" s="14"/>
      <c r="TQT213" s="14"/>
      <c r="TQU213" s="14"/>
      <c r="TQV213" s="14"/>
      <c r="TQW213" s="14"/>
      <c r="TQX213" s="14"/>
      <c r="TQY213" s="14"/>
      <c r="TQZ213" s="14"/>
      <c r="TRA213" s="14"/>
      <c r="TRB213" s="14"/>
      <c r="TRC213" s="14"/>
      <c r="TRD213" s="14"/>
      <c r="TRE213" s="14"/>
      <c r="TRF213" s="14"/>
      <c r="TRG213" s="14"/>
      <c r="TRH213" s="14"/>
      <c r="TRI213" s="14"/>
      <c r="TRJ213" s="14"/>
      <c r="TRK213" s="14"/>
      <c r="TRL213" s="14"/>
      <c r="TRM213" s="14"/>
      <c r="TRN213" s="14"/>
      <c r="TRO213" s="14"/>
      <c r="TRP213" s="14"/>
      <c r="TRQ213" s="14"/>
      <c r="TRR213" s="14"/>
      <c r="TRS213" s="14"/>
      <c r="TRT213" s="14"/>
      <c r="TRU213" s="14"/>
      <c r="TRV213" s="14"/>
      <c r="TRW213" s="14"/>
      <c r="TRX213" s="14"/>
      <c r="TRY213" s="14"/>
      <c r="TRZ213" s="14"/>
      <c r="TSA213" s="14"/>
      <c r="TSB213" s="14"/>
      <c r="TSC213" s="14"/>
      <c r="TSD213" s="14"/>
      <c r="TSE213" s="14"/>
      <c r="TSF213" s="14"/>
      <c r="TSG213" s="14"/>
      <c r="TSH213" s="14"/>
      <c r="TSI213" s="14"/>
      <c r="TSJ213" s="14"/>
      <c r="TSK213" s="14"/>
      <c r="TSL213" s="14"/>
      <c r="TSM213" s="14"/>
      <c r="TSN213" s="14"/>
      <c r="TSO213" s="14"/>
      <c r="TSP213" s="14"/>
      <c r="TSQ213" s="14"/>
      <c r="TSR213" s="14"/>
      <c r="TSS213" s="14"/>
      <c r="TST213" s="14"/>
      <c r="TSU213" s="14"/>
      <c r="TSV213" s="14"/>
      <c r="TSW213" s="14"/>
      <c r="TSX213" s="14"/>
      <c r="TSY213" s="14"/>
      <c r="TSZ213" s="14"/>
      <c r="TTA213" s="14"/>
      <c r="TTB213" s="14"/>
      <c r="TTC213" s="14"/>
      <c r="TTD213" s="14"/>
      <c r="TTE213" s="14"/>
      <c r="TTF213" s="14"/>
      <c r="TTG213" s="14"/>
      <c r="TTH213" s="14"/>
      <c r="TTI213" s="14"/>
      <c r="TTJ213" s="14"/>
      <c r="TTK213" s="14"/>
      <c r="TTL213" s="14"/>
      <c r="TTM213" s="14"/>
      <c r="TTN213" s="14"/>
      <c r="TTO213" s="14"/>
      <c r="TTP213" s="14"/>
      <c r="TTQ213" s="14"/>
      <c r="TTR213" s="14"/>
      <c r="TTS213" s="14"/>
      <c r="TTT213" s="14"/>
      <c r="TTU213" s="14"/>
      <c r="TTV213" s="14"/>
      <c r="TTW213" s="14"/>
      <c r="TTX213" s="14"/>
      <c r="TTY213" s="14"/>
      <c r="TTZ213" s="14"/>
      <c r="TUA213" s="14"/>
      <c r="TUB213" s="14"/>
      <c r="TUC213" s="14"/>
      <c r="TUD213" s="14"/>
      <c r="TUE213" s="14"/>
      <c r="TUF213" s="14"/>
      <c r="TUG213" s="14"/>
      <c r="TUH213" s="14"/>
      <c r="TUI213" s="14"/>
      <c r="TUJ213" s="14"/>
      <c r="TUK213" s="14"/>
      <c r="TUL213" s="14"/>
      <c r="TUM213" s="14"/>
      <c r="TUN213" s="14"/>
      <c r="TUO213" s="14"/>
      <c r="TUP213" s="14"/>
      <c r="TUQ213" s="14"/>
      <c r="TUR213" s="14"/>
      <c r="TUS213" s="14"/>
      <c r="TUT213" s="14"/>
      <c r="TUU213" s="14"/>
      <c r="TUV213" s="14"/>
      <c r="TUW213" s="14"/>
      <c r="TUX213" s="14"/>
      <c r="TUY213" s="14"/>
      <c r="TUZ213" s="14"/>
      <c r="TVA213" s="14"/>
      <c r="TVB213" s="14"/>
      <c r="TVC213" s="14"/>
      <c r="TVD213" s="14"/>
      <c r="TVE213" s="14"/>
      <c r="TVF213" s="14"/>
      <c r="TVG213" s="14"/>
      <c r="TVH213" s="14"/>
      <c r="TVI213" s="14"/>
      <c r="TVJ213" s="14"/>
      <c r="TVK213" s="14"/>
      <c r="TVL213" s="14"/>
      <c r="TVM213" s="14"/>
      <c r="TVN213" s="14"/>
      <c r="TVO213" s="14"/>
      <c r="TVP213" s="14"/>
      <c r="TVQ213" s="14"/>
      <c r="TVR213" s="14"/>
      <c r="TVS213" s="14"/>
      <c r="TVT213" s="14"/>
      <c r="TVU213" s="14"/>
      <c r="TVV213" s="14"/>
      <c r="TVW213" s="14"/>
      <c r="TVX213" s="14"/>
      <c r="TVY213" s="14"/>
      <c r="TVZ213" s="14"/>
      <c r="TWA213" s="14"/>
      <c r="TWB213" s="14"/>
      <c r="TWC213" s="14"/>
      <c r="TWD213" s="14"/>
      <c r="TWE213" s="14"/>
      <c r="TWF213" s="14"/>
      <c r="TWG213" s="14"/>
      <c r="TWH213" s="14"/>
      <c r="TWI213" s="14"/>
      <c r="TWJ213" s="14"/>
      <c r="TWK213" s="14"/>
      <c r="TWL213" s="14"/>
      <c r="TWM213" s="14"/>
      <c r="TWN213" s="14"/>
      <c r="TWO213" s="14"/>
      <c r="TWP213" s="14"/>
      <c r="TWQ213" s="14"/>
      <c r="TWR213" s="14"/>
      <c r="TWS213" s="14"/>
      <c r="TWT213" s="14"/>
      <c r="TWU213" s="14"/>
      <c r="TWV213" s="14"/>
      <c r="TWW213" s="14"/>
      <c r="TWX213" s="14"/>
      <c r="TWY213" s="14"/>
      <c r="TWZ213" s="14"/>
      <c r="TXA213" s="14"/>
      <c r="TXB213" s="14"/>
      <c r="TXC213" s="14"/>
      <c r="TXD213" s="14"/>
      <c r="TXE213" s="14"/>
      <c r="TXF213" s="14"/>
      <c r="TXG213" s="14"/>
      <c r="TXH213" s="14"/>
      <c r="TXI213" s="14"/>
      <c r="TXJ213" s="14"/>
      <c r="TXK213" s="14"/>
      <c r="TXL213" s="14"/>
      <c r="TXM213" s="14"/>
      <c r="TXN213" s="14"/>
      <c r="TXO213" s="14"/>
      <c r="TXP213" s="14"/>
      <c r="TXQ213" s="14"/>
      <c r="TXR213" s="14"/>
      <c r="TXS213" s="14"/>
      <c r="TXT213" s="14"/>
      <c r="TXU213" s="14"/>
      <c r="TXV213" s="14"/>
      <c r="TXW213" s="14"/>
      <c r="TXX213" s="14"/>
      <c r="TXY213" s="14"/>
      <c r="TXZ213" s="14"/>
      <c r="TYA213" s="14"/>
      <c r="TYB213" s="14"/>
      <c r="TYC213" s="14"/>
      <c r="TYD213" s="14"/>
      <c r="TYE213" s="14"/>
      <c r="TYF213" s="14"/>
      <c r="TYG213" s="14"/>
      <c r="TYH213" s="14"/>
      <c r="TYI213" s="14"/>
      <c r="TYJ213" s="14"/>
      <c r="TYK213" s="14"/>
      <c r="TYL213" s="14"/>
      <c r="TYM213" s="14"/>
      <c r="TYN213" s="14"/>
      <c r="TYO213" s="14"/>
      <c r="TYP213" s="14"/>
      <c r="TYQ213" s="14"/>
      <c r="TYR213" s="14"/>
      <c r="TYS213" s="14"/>
      <c r="TYT213" s="14"/>
      <c r="TYU213" s="14"/>
      <c r="TYV213" s="14"/>
      <c r="TYW213" s="14"/>
      <c r="TYX213" s="14"/>
      <c r="TYY213" s="14"/>
      <c r="TYZ213" s="14"/>
      <c r="TZA213" s="14"/>
      <c r="TZB213" s="14"/>
      <c r="TZC213" s="14"/>
      <c r="TZD213" s="14"/>
      <c r="TZE213" s="14"/>
      <c r="TZF213" s="14"/>
      <c r="TZG213" s="14"/>
      <c r="TZH213" s="14"/>
      <c r="TZI213" s="14"/>
      <c r="TZJ213" s="14"/>
      <c r="TZK213" s="14"/>
      <c r="TZL213" s="14"/>
      <c r="TZM213" s="14"/>
      <c r="TZN213" s="14"/>
      <c r="TZO213" s="14"/>
      <c r="TZP213" s="14"/>
      <c r="TZQ213" s="14"/>
      <c r="TZR213" s="14"/>
      <c r="TZS213" s="14"/>
      <c r="TZT213" s="14"/>
      <c r="TZU213" s="14"/>
      <c r="TZV213" s="14"/>
      <c r="TZW213" s="14"/>
      <c r="TZX213" s="14"/>
      <c r="TZY213" s="14"/>
      <c r="TZZ213" s="14"/>
      <c r="UAA213" s="14"/>
      <c r="UAB213" s="14"/>
      <c r="UAC213" s="14"/>
      <c r="UAD213" s="14"/>
      <c r="UAE213" s="14"/>
      <c r="UAF213" s="14"/>
      <c r="UAG213" s="14"/>
      <c r="UAH213" s="14"/>
      <c r="UAI213" s="14"/>
      <c r="UAJ213" s="14"/>
      <c r="UAK213" s="14"/>
      <c r="UAL213" s="14"/>
      <c r="UAM213" s="14"/>
      <c r="UAN213" s="14"/>
      <c r="UAO213" s="14"/>
      <c r="UAP213" s="14"/>
      <c r="UAQ213" s="14"/>
      <c r="UAR213" s="14"/>
      <c r="UAS213" s="14"/>
      <c r="UAT213" s="14"/>
      <c r="UAU213" s="14"/>
      <c r="UAV213" s="14"/>
      <c r="UAW213" s="14"/>
      <c r="UAX213" s="14"/>
      <c r="UAY213" s="14"/>
      <c r="UAZ213" s="14"/>
      <c r="UBA213" s="14"/>
      <c r="UBB213" s="14"/>
      <c r="UBC213" s="14"/>
      <c r="UBD213" s="14"/>
      <c r="UBE213" s="14"/>
      <c r="UBF213" s="14"/>
      <c r="UBG213" s="14"/>
      <c r="UBH213" s="14"/>
      <c r="UBI213" s="14"/>
      <c r="UBJ213" s="14"/>
      <c r="UBK213" s="14"/>
      <c r="UBL213" s="14"/>
      <c r="UBM213" s="14"/>
      <c r="UBN213" s="14"/>
      <c r="UBO213" s="14"/>
      <c r="UBP213" s="14"/>
      <c r="UBQ213" s="14"/>
      <c r="UBR213" s="14"/>
      <c r="UBS213" s="14"/>
      <c r="UBT213" s="14"/>
      <c r="UBU213" s="14"/>
      <c r="UBV213" s="14"/>
      <c r="UBW213" s="14"/>
      <c r="UBX213" s="14"/>
      <c r="UBY213" s="14"/>
      <c r="UBZ213" s="14"/>
      <c r="UCA213" s="14"/>
      <c r="UCB213" s="14"/>
      <c r="UCC213" s="14"/>
      <c r="UCD213" s="14"/>
      <c r="UCE213" s="14"/>
      <c r="UCF213" s="14"/>
      <c r="UCG213" s="14"/>
      <c r="UCH213" s="14"/>
      <c r="UCI213" s="14"/>
      <c r="UCJ213" s="14"/>
      <c r="UCK213" s="14"/>
      <c r="UCL213" s="14"/>
      <c r="UCM213" s="14"/>
      <c r="UCN213" s="14"/>
      <c r="UCO213" s="14"/>
      <c r="UCP213" s="14"/>
      <c r="UCQ213" s="14"/>
      <c r="UCR213" s="14"/>
      <c r="UCS213" s="14"/>
      <c r="UCT213" s="14"/>
      <c r="UCU213" s="14"/>
      <c r="UCV213" s="14"/>
      <c r="UCW213" s="14"/>
      <c r="UCX213" s="14"/>
      <c r="UCY213" s="14"/>
      <c r="UCZ213" s="14"/>
      <c r="UDA213" s="14"/>
      <c r="UDB213" s="14"/>
      <c r="UDC213" s="14"/>
      <c r="UDD213" s="14"/>
      <c r="UDE213" s="14"/>
      <c r="UDF213" s="14"/>
      <c r="UDG213" s="14"/>
      <c r="UDH213" s="14"/>
      <c r="UDI213" s="14"/>
      <c r="UDJ213" s="14"/>
      <c r="UDK213" s="14"/>
      <c r="UDL213" s="14"/>
      <c r="UDM213" s="14"/>
      <c r="UDN213" s="14"/>
      <c r="UDO213" s="14"/>
      <c r="UDP213" s="14"/>
      <c r="UDQ213" s="14"/>
      <c r="UDR213" s="14"/>
      <c r="UDS213" s="14"/>
      <c r="UDT213" s="14"/>
      <c r="UDU213" s="14"/>
      <c r="UDV213" s="14"/>
      <c r="UDW213" s="14"/>
      <c r="UDX213" s="14"/>
      <c r="UDY213" s="14"/>
      <c r="UDZ213" s="14"/>
      <c r="UEA213" s="14"/>
      <c r="UEB213" s="14"/>
      <c r="UEC213" s="14"/>
      <c r="UED213" s="14"/>
      <c r="UEE213" s="14"/>
      <c r="UEF213" s="14"/>
      <c r="UEG213" s="14"/>
      <c r="UEH213" s="14"/>
      <c r="UEI213" s="14"/>
      <c r="UEJ213" s="14"/>
      <c r="UEK213" s="14"/>
      <c r="UEL213" s="14"/>
      <c r="UEM213" s="14"/>
      <c r="UEN213" s="14"/>
      <c r="UEO213" s="14"/>
      <c r="UEP213" s="14"/>
      <c r="UEQ213" s="14"/>
      <c r="UER213" s="14"/>
      <c r="UES213" s="14"/>
      <c r="UET213" s="14"/>
      <c r="UEU213" s="14"/>
      <c r="UEV213" s="14"/>
      <c r="UEW213" s="14"/>
      <c r="UEX213" s="14"/>
      <c r="UEY213" s="14"/>
      <c r="UEZ213" s="14"/>
      <c r="UFA213" s="14"/>
      <c r="UFB213" s="14"/>
      <c r="UFC213" s="14"/>
      <c r="UFD213" s="14"/>
      <c r="UFE213" s="14"/>
      <c r="UFF213" s="14"/>
      <c r="UFG213" s="14"/>
      <c r="UFH213" s="14"/>
      <c r="UFI213" s="14"/>
      <c r="UFJ213" s="14"/>
      <c r="UFK213" s="14"/>
      <c r="UFL213" s="14"/>
      <c r="UFM213" s="14"/>
      <c r="UFN213" s="14"/>
      <c r="UFO213" s="14"/>
      <c r="UFP213" s="14"/>
      <c r="UFQ213" s="14"/>
      <c r="UFR213" s="14"/>
      <c r="UFS213" s="14"/>
      <c r="UFT213" s="14"/>
      <c r="UFU213" s="14"/>
      <c r="UFV213" s="14"/>
      <c r="UFW213" s="14"/>
      <c r="UFX213" s="14"/>
      <c r="UFY213" s="14"/>
      <c r="UFZ213" s="14"/>
      <c r="UGA213" s="14"/>
      <c r="UGB213" s="14"/>
      <c r="UGC213" s="14"/>
      <c r="UGD213" s="14"/>
      <c r="UGE213" s="14"/>
      <c r="UGF213" s="14"/>
      <c r="UGG213" s="14"/>
      <c r="UGH213" s="14"/>
      <c r="UGI213" s="14"/>
      <c r="UGJ213" s="14"/>
      <c r="UGK213" s="14"/>
      <c r="UGL213" s="14"/>
      <c r="UGM213" s="14"/>
      <c r="UGN213" s="14"/>
      <c r="UGO213" s="14"/>
      <c r="UGP213" s="14"/>
      <c r="UGQ213" s="14"/>
      <c r="UGR213" s="14"/>
      <c r="UGS213" s="14"/>
      <c r="UGT213" s="14"/>
      <c r="UGU213" s="14"/>
      <c r="UGV213" s="14"/>
      <c r="UGW213" s="14"/>
      <c r="UGX213" s="14"/>
      <c r="UGY213" s="14"/>
      <c r="UGZ213" s="14"/>
      <c r="UHA213" s="14"/>
      <c r="UHB213" s="14"/>
      <c r="UHC213" s="14"/>
      <c r="UHD213" s="14"/>
      <c r="UHE213" s="14"/>
      <c r="UHF213" s="14"/>
      <c r="UHG213" s="14"/>
      <c r="UHH213" s="14"/>
      <c r="UHI213" s="14"/>
      <c r="UHJ213" s="14"/>
      <c r="UHK213" s="14"/>
      <c r="UHL213" s="14"/>
      <c r="UHM213" s="14"/>
      <c r="UHN213" s="14"/>
      <c r="UHO213" s="14"/>
      <c r="UHP213" s="14"/>
      <c r="UHQ213" s="14"/>
      <c r="UHR213" s="14"/>
      <c r="UHS213" s="14"/>
      <c r="UHT213" s="14"/>
      <c r="UHU213" s="14"/>
      <c r="UHV213" s="14"/>
      <c r="UHW213" s="14"/>
      <c r="UHX213" s="14"/>
      <c r="UHY213" s="14"/>
      <c r="UHZ213" s="14"/>
      <c r="UIA213" s="14"/>
      <c r="UIB213" s="14"/>
      <c r="UIC213" s="14"/>
      <c r="UID213" s="14"/>
      <c r="UIE213" s="14"/>
      <c r="UIF213" s="14"/>
      <c r="UIG213" s="14"/>
      <c r="UIH213" s="14"/>
      <c r="UII213" s="14"/>
      <c r="UIJ213" s="14"/>
      <c r="UIK213" s="14"/>
      <c r="UIL213" s="14"/>
      <c r="UIM213" s="14"/>
      <c r="UIN213" s="14"/>
      <c r="UIO213" s="14"/>
      <c r="UIP213" s="14"/>
      <c r="UIQ213" s="14"/>
      <c r="UIR213" s="14"/>
      <c r="UIS213" s="14"/>
      <c r="UIT213" s="14"/>
      <c r="UIU213" s="14"/>
      <c r="UIV213" s="14"/>
      <c r="UIW213" s="14"/>
      <c r="UIX213" s="14"/>
      <c r="UIY213" s="14"/>
      <c r="UIZ213" s="14"/>
      <c r="UJA213" s="14"/>
      <c r="UJB213" s="14"/>
      <c r="UJC213" s="14"/>
      <c r="UJD213" s="14"/>
      <c r="UJE213" s="14"/>
      <c r="UJF213" s="14"/>
      <c r="UJG213" s="14"/>
      <c r="UJH213" s="14"/>
      <c r="UJI213" s="14"/>
      <c r="UJJ213" s="14"/>
      <c r="UJK213" s="14"/>
      <c r="UJL213" s="14"/>
      <c r="UJM213" s="14"/>
      <c r="UJN213" s="14"/>
      <c r="UJO213" s="14"/>
      <c r="UJP213" s="14"/>
      <c r="UJQ213" s="14"/>
      <c r="UJR213" s="14"/>
      <c r="UJS213" s="14"/>
      <c r="UJT213" s="14"/>
      <c r="UJU213" s="14"/>
      <c r="UJV213" s="14"/>
      <c r="UJW213" s="14"/>
      <c r="UJX213" s="14"/>
      <c r="UJY213" s="14"/>
      <c r="UJZ213" s="14"/>
      <c r="UKA213" s="14"/>
      <c r="UKB213" s="14"/>
      <c r="UKC213" s="14"/>
      <c r="UKD213" s="14"/>
      <c r="UKE213" s="14"/>
      <c r="UKF213" s="14"/>
      <c r="UKG213" s="14"/>
      <c r="UKH213" s="14"/>
      <c r="UKI213" s="14"/>
      <c r="UKJ213" s="14"/>
      <c r="UKK213" s="14"/>
      <c r="UKL213" s="14"/>
      <c r="UKM213" s="14"/>
      <c r="UKN213" s="14"/>
      <c r="UKO213" s="14"/>
      <c r="UKP213" s="14"/>
      <c r="UKQ213" s="14"/>
      <c r="UKR213" s="14"/>
      <c r="UKS213" s="14"/>
      <c r="UKT213" s="14"/>
      <c r="UKU213" s="14"/>
      <c r="UKV213" s="14"/>
      <c r="UKW213" s="14"/>
      <c r="UKX213" s="14"/>
      <c r="UKY213" s="14"/>
      <c r="UKZ213" s="14"/>
      <c r="ULA213" s="14"/>
      <c r="ULB213" s="14"/>
      <c r="ULC213" s="14"/>
      <c r="ULD213" s="14"/>
      <c r="ULE213" s="14"/>
      <c r="ULF213" s="14"/>
      <c r="ULG213" s="14"/>
      <c r="ULH213" s="14"/>
      <c r="ULI213" s="14"/>
      <c r="ULJ213" s="14"/>
      <c r="ULK213" s="14"/>
      <c r="ULL213" s="14"/>
      <c r="ULM213" s="14"/>
      <c r="ULN213" s="14"/>
      <c r="ULO213" s="14"/>
      <c r="ULP213" s="14"/>
      <c r="ULQ213" s="14"/>
      <c r="ULR213" s="14"/>
      <c r="ULS213" s="14"/>
      <c r="ULT213" s="14"/>
      <c r="ULU213" s="14"/>
      <c r="ULV213" s="14"/>
      <c r="ULW213" s="14"/>
      <c r="ULX213" s="14"/>
      <c r="ULY213" s="14"/>
      <c r="ULZ213" s="14"/>
      <c r="UMA213" s="14"/>
      <c r="UMB213" s="14"/>
      <c r="UMC213" s="14"/>
      <c r="UMD213" s="14"/>
      <c r="UME213" s="14"/>
      <c r="UMF213" s="14"/>
      <c r="UMG213" s="14"/>
      <c r="UMH213" s="14"/>
      <c r="UMI213" s="14"/>
      <c r="UMJ213" s="14"/>
      <c r="UMK213" s="14"/>
      <c r="UML213" s="14"/>
      <c r="UMM213" s="14"/>
      <c r="UMN213" s="14"/>
      <c r="UMO213" s="14"/>
      <c r="UMP213" s="14"/>
      <c r="UMQ213" s="14"/>
      <c r="UMR213" s="14"/>
      <c r="UMS213" s="14"/>
      <c r="UMT213" s="14"/>
      <c r="UMU213" s="14"/>
      <c r="UMV213" s="14"/>
      <c r="UMW213" s="14"/>
      <c r="UMX213" s="14"/>
      <c r="UMY213" s="14"/>
      <c r="UMZ213" s="14"/>
      <c r="UNA213" s="14"/>
      <c r="UNB213" s="14"/>
      <c r="UNC213" s="14"/>
      <c r="UND213" s="14"/>
      <c r="UNE213" s="14"/>
      <c r="UNF213" s="14"/>
      <c r="UNG213" s="14"/>
      <c r="UNH213" s="14"/>
      <c r="UNI213" s="14"/>
      <c r="UNJ213" s="14"/>
      <c r="UNK213" s="14"/>
      <c r="UNL213" s="14"/>
      <c r="UNM213" s="14"/>
      <c r="UNN213" s="14"/>
      <c r="UNO213" s="14"/>
      <c r="UNP213" s="14"/>
      <c r="UNQ213" s="14"/>
      <c r="UNR213" s="14"/>
      <c r="UNS213" s="14"/>
      <c r="UNT213" s="14"/>
      <c r="UNU213" s="14"/>
      <c r="UNV213" s="14"/>
      <c r="UNW213" s="14"/>
      <c r="UNX213" s="14"/>
      <c r="UNY213" s="14"/>
      <c r="UNZ213" s="14"/>
      <c r="UOA213" s="14"/>
      <c r="UOB213" s="14"/>
      <c r="UOC213" s="14"/>
      <c r="UOD213" s="14"/>
      <c r="UOE213" s="14"/>
      <c r="UOF213" s="14"/>
      <c r="UOG213" s="14"/>
      <c r="UOH213" s="14"/>
      <c r="UOI213" s="14"/>
      <c r="UOJ213" s="14"/>
      <c r="UOK213" s="14"/>
      <c r="UOL213" s="14"/>
      <c r="UOM213" s="14"/>
      <c r="UON213" s="14"/>
      <c r="UOO213" s="14"/>
      <c r="UOP213" s="14"/>
      <c r="UOQ213" s="14"/>
      <c r="UOR213" s="14"/>
      <c r="UOS213" s="14"/>
      <c r="UOT213" s="14"/>
      <c r="UOU213" s="14"/>
      <c r="UOV213" s="14"/>
      <c r="UOW213" s="14"/>
      <c r="UOX213" s="14"/>
      <c r="UOY213" s="14"/>
      <c r="UOZ213" s="14"/>
      <c r="UPA213" s="14"/>
      <c r="UPB213" s="14"/>
      <c r="UPC213" s="14"/>
      <c r="UPD213" s="14"/>
      <c r="UPE213" s="14"/>
      <c r="UPF213" s="14"/>
      <c r="UPG213" s="14"/>
      <c r="UPH213" s="14"/>
      <c r="UPI213" s="14"/>
      <c r="UPJ213" s="14"/>
      <c r="UPK213" s="14"/>
      <c r="UPL213" s="14"/>
      <c r="UPM213" s="14"/>
      <c r="UPN213" s="14"/>
      <c r="UPO213" s="14"/>
      <c r="UPP213" s="14"/>
      <c r="UPQ213" s="14"/>
      <c r="UPR213" s="14"/>
      <c r="UPS213" s="14"/>
      <c r="UPT213" s="14"/>
      <c r="UPU213" s="14"/>
      <c r="UPV213" s="14"/>
      <c r="UPW213" s="14"/>
      <c r="UPX213" s="14"/>
      <c r="UPY213" s="14"/>
      <c r="UPZ213" s="14"/>
      <c r="UQA213" s="14"/>
      <c r="UQB213" s="14"/>
      <c r="UQC213" s="14"/>
      <c r="UQD213" s="14"/>
      <c r="UQE213" s="14"/>
      <c r="UQF213" s="14"/>
      <c r="UQG213" s="14"/>
      <c r="UQH213" s="14"/>
      <c r="UQI213" s="14"/>
      <c r="UQJ213" s="14"/>
      <c r="UQK213" s="14"/>
      <c r="UQL213" s="14"/>
      <c r="UQM213" s="14"/>
      <c r="UQN213" s="14"/>
      <c r="UQO213" s="14"/>
      <c r="UQP213" s="14"/>
      <c r="UQQ213" s="14"/>
      <c r="UQR213" s="14"/>
      <c r="UQS213" s="14"/>
      <c r="UQT213" s="14"/>
      <c r="UQU213" s="14"/>
      <c r="UQV213" s="14"/>
      <c r="UQW213" s="14"/>
      <c r="UQX213" s="14"/>
      <c r="UQY213" s="14"/>
      <c r="UQZ213" s="14"/>
      <c r="URA213" s="14"/>
      <c r="URB213" s="14"/>
      <c r="URC213" s="14"/>
      <c r="URD213" s="14"/>
      <c r="URE213" s="14"/>
      <c r="URF213" s="14"/>
      <c r="URG213" s="14"/>
      <c r="URH213" s="14"/>
      <c r="URI213" s="14"/>
      <c r="URJ213" s="14"/>
      <c r="URK213" s="14"/>
      <c r="URL213" s="14"/>
      <c r="URM213" s="14"/>
      <c r="URN213" s="14"/>
      <c r="URO213" s="14"/>
      <c r="URP213" s="14"/>
      <c r="URQ213" s="14"/>
      <c r="URR213" s="14"/>
      <c r="URS213" s="14"/>
      <c r="URT213" s="14"/>
      <c r="URU213" s="14"/>
      <c r="URV213" s="14"/>
      <c r="URW213" s="14"/>
      <c r="URX213" s="14"/>
      <c r="URY213" s="14"/>
      <c r="URZ213" s="14"/>
      <c r="USA213" s="14"/>
      <c r="USB213" s="14"/>
      <c r="USC213" s="14"/>
      <c r="USD213" s="14"/>
      <c r="USE213" s="14"/>
      <c r="USF213" s="14"/>
      <c r="USG213" s="14"/>
      <c r="USH213" s="14"/>
      <c r="USI213" s="14"/>
      <c r="USJ213" s="14"/>
      <c r="USK213" s="14"/>
      <c r="USL213" s="14"/>
      <c r="USM213" s="14"/>
      <c r="USN213" s="14"/>
      <c r="USO213" s="14"/>
      <c r="USP213" s="14"/>
      <c r="USQ213" s="14"/>
      <c r="USR213" s="14"/>
      <c r="USS213" s="14"/>
      <c r="UST213" s="14"/>
      <c r="USU213" s="14"/>
      <c r="USV213" s="14"/>
      <c r="USW213" s="14"/>
      <c r="USX213" s="14"/>
      <c r="USY213" s="14"/>
      <c r="USZ213" s="14"/>
      <c r="UTA213" s="14"/>
      <c r="UTB213" s="14"/>
      <c r="UTC213" s="14"/>
      <c r="UTD213" s="14"/>
      <c r="UTE213" s="14"/>
      <c r="UTF213" s="14"/>
      <c r="UTG213" s="14"/>
      <c r="UTH213" s="14"/>
      <c r="UTI213" s="14"/>
      <c r="UTJ213" s="14"/>
      <c r="UTK213" s="14"/>
      <c r="UTL213" s="14"/>
      <c r="UTM213" s="14"/>
      <c r="UTN213" s="14"/>
      <c r="UTO213" s="14"/>
      <c r="UTP213" s="14"/>
      <c r="UTQ213" s="14"/>
      <c r="UTR213" s="14"/>
      <c r="UTS213" s="14"/>
      <c r="UTT213" s="14"/>
      <c r="UTU213" s="14"/>
      <c r="UTV213" s="14"/>
      <c r="UTW213" s="14"/>
      <c r="UTX213" s="14"/>
      <c r="UTY213" s="14"/>
      <c r="UTZ213" s="14"/>
      <c r="UUA213" s="14"/>
      <c r="UUB213" s="14"/>
      <c r="UUC213" s="14"/>
      <c r="UUD213" s="14"/>
      <c r="UUE213" s="14"/>
      <c r="UUF213" s="14"/>
      <c r="UUG213" s="14"/>
      <c r="UUH213" s="14"/>
      <c r="UUI213" s="14"/>
      <c r="UUJ213" s="14"/>
      <c r="UUK213" s="14"/>
      <c r="UUL213" s="14"/>
      <c r="UUM213" s="14"/>
      <c r="UUN213" s="14"/>
      <c r="UUO213" s="14"/>
      <c r="UUP213" s="14"/>
      <c r="UUQ213" s="14"/>
      <c r="UUR213" s="14"/>
      <c r="UUS213" s="14"/>
      <c r="UUT213" s="14"/>
      <c r="UUU213" s="14"/>
      <c r="UUV213" s="14"/>
      <c r="UUW213" s="14"/>
      <c r="UUX213" s="14"/>
      <c r="UUY213" s="14"/>
      <c r="UUZ213" s="14"/>
      <c r="UVA213" s="14"/>
      <c r="UVB213" s="14"/>
      <c r="UVC213" s="14"/>
      <c r="UVD213" s="14"/>
      <c r="UVE213" s="14"/>
      <c r="UVF213" s="14"/>
      <c r="UVG213" s="14"/>
      <c r="UVH213" s="14"/>
      <c r="UVI213" s="14"/>
      <c r="UVJ213" s="14"/>
      <c r="UVK213" s="14"/>
      <c r="UVL213" s="14"/>
      <c r="UVM213" s="14"/>
      <c r="UVN213" s="14"/>
      <c r="UVO213" s="14"/>
      <c r="UVP213" s="14"/>
      <c r="UVQ213" s="14"/>
      <c r="UVR213" s="14"/>
      <c r="UVS213" s="14"/>
      <c r="UVT213" s="14"/>
      <c r="UVU213" s="14"/>
      <c r="UVV213" s="14"/>
      <c r="UVW213" s="14"/>
      <c r="UVX213" s="14"/>
      <c r="UVY213" s="14"/>
      <c r="UVZ213" s="14"/>
      <c r="UWA213" s="14"/>
      <c r="UWB213" s="14"/>
      <c r="UWC213" s="14"/>
      <c r="UWD213" s="14"/>
      <c r="UWE213" s="14"/>
      <c r="UWF213" s="14"/>
      <c r="UWG213" s="14"/>
      <c r="UWH213" s="14"/>
      <c r="UWI213" s="14"/>
      <c r="UWJ213" s="14"/>
      <c r="UWK213" s="14"/>
      <c r="UWL213" s="14"/>
      <c r="UWM213" s="14"/>
      <c r="UWN213" s="14"/>
      <c r="UWO213" s="14"/>
      <c r="UWP213" s="14"/>
      <c r="UWQ213" s="14"/>
      <c r="UWR213" s="14"/>
      <c r="UWS213" s="14"/>
      <c r="UWT213" s="14"/>
      <c r="UWU213" s="14"/>
      <c r="UWV213" s="14"/>
      <c r="UWW213" s="14"/>
      <c r="UWX213" s="14"/>
      <c r="UWY213" s="14"/>
      <c r="UWZ213" s="14"/>
      <c r="UXA213" s="14"/>
      <c r="UXB213" s="14"/>
      <c r="UXC213" s="14"/>
      <c r="UXD213" s="14"/>
      <c r="UXE213" s="14"/>
      <c r="UXF213" s="14"/>
      <c r="UXG213" s="14"/>
      <c r="UXH213" s="14"/>
      <c r="UXI213" s="14"/>
      <c r="UXJ213" s="14"/>
      <c r="UXK213" s="14"/>
      <c r="UXL213" s="14"/>
      <c r="UXM213" s="14"/>
      <c r="UXN213" s="14"/>
      <c r="UXO213" s="14"/>
      <c r="UXP213" s="14"/>
      <c r="UXQ213" s="14"/>
      <c r="UXR213" s="14"/>
      <c r="UXS213" s="14"/>
      <c r="UXT213" s="14"/>
      <c r="UXU213" s="14"/>
      <c r="UXV213" s="14"/>
      <c r="UXW213" s="14"/>
      <c r="UXX213" s="14"/>
      <c r="UXY213" s="14"/>
      <c r="UXZ213" s="14"/>
      <c r="UYA213" s="14"/>
      <c r="UYB213" s="14"/>
      <c r="UYC213" s="14"/>
      <c r="UYD213" s="14"/>
      <c r="UYE213" s="14"/>
      <c r="UYF213" s="14"/>
      <c r="UYG213" s="14"/>
      <c r="UYH213" s="14"/>
      <c r="UYI213" s="14"/>
      <c r="UYJ213" s="14"/>
      <c r="UYK213" s="14"/>
      <c r="UYL213" s="14"/>
      <c r="UYM213" s="14"/>
      <c r="UYN213" s="14"/>
      <c r="UYO213" s="14"/>
      <c r="UYP213" s="14"/>
      <c r="UYQ213" s="14"/>
      <c r="UYR213" s="14"/>
      <c r="UYS213" s="14"/>
      <c r="UYT213" s="14"/>
      <c r="UYU213" s="14"/>
      <c r="UYV213" s="14"/>
      <c r="UYW213" s="14"/>
      <c r="UYX213" s="14"/>
      <c r="UYY213" s="14"/>
      <c r="UYZ213" s="14"/>
      <c r="UZA213" s="14"/>
      <c r="UZB213" s="14"/>
      <c r="UZC213" s="14"/>
      <c r="UZD213" s="14"/>
      <c r="UZE213" s="14"/>
      <c r="UZF213" s="14"/>
      <c r="UZG213" s="14"/>
      <c r="UZH213" s="14"/>
      <c r="UZI213" s="14"/>
      <c r="UZJ213" s="14"/>
      <c r="UZK213" s="14"/>
      <c r="UZL213" s="14"/>
      <c r="UZM213" s="14"/>
      <c r="UZN213" s="14"/>
      <c r="UZO213" s="14"/>
      <c r="UZP213" s="14"/>
      <c r="UZQ213" s="14"/>
      <c r="UZR213" s="14"/>
      <c r="UZS213" s="14"/>
      <c r="UZT213" s="14"/>
      <c r="UZU213" s="14"/>
      <c r="UZV213" s="14"/>
      <c r="UZW213" s="14"/>
      <c r="UZX213" s="14"/>
      <c r="UZY213" s="14"/>
      <c r="UZZ213" s="14"/>
      <c r="VAA213" s="14"/>
      <c r="VAB213" s="14"/>
      <c r="VAC213" s="14"/>
      <c r="VAD213" s="14"/>
      <c r="VAE213" s="14"/>
      <c r="VAF213" s="14"/>
      <c r="VAG213" s="14"/>
      <c r="VAH213" s="14"/>
      <c r="VAI213" s="14"/>
      <c r="VAJ213" s="14"/>
      <c r="VAK213" s="14"/>
      <c r="VAL213" s="14"/>
      <c r="VAM213" s="14"/>
      <c r="VAN213" s="14"/>
      <c r="VAO213" s="14"/>
      <c r="VAP213" s="14"/>
      <c r="VAQ213" s="14"/>
      <c r="VAR213" s="14"/>
      <c r="VAS213" s="14"/>
      <c r="VAT213" s="14"/>
      <c r="VAU213" s="14"/>
      <c r="VAV213" s="14"/>
      <c r="VAW213" s="14"/>
      <c r="VAX213" s="14"/>
      <c r="VAY213" s="14"/>
      <c r="VAZ213" s="14"/>
      <c r="VBA213" s="14"/>
      <c r="VBB213" s="14"/>
      <c r="VBC213" s="14"/>
      <c r="VBD213" s="14"/>
      <c r="VBE213" s="14"/>
      <c r="VBF213" s="14"/>
      <c r="VBG213" s="14"/>
      <c r="VBH213" s="14"/>
      <c r="VBI213" s="14"/>
      <c r="VBJ213" s="14"/>
      <c r="VBK213" s="14"/>
      <c r="VBL213" s="14"/>
      <c r="VBM213" s="14"/>
      <c r="VBN213" s="14"/>
      <c r="VBO213" s="14"/>
      <c r="VBP213" s="14"/>
      <c r="VBQ213" s="14"/>
      <c r="VBR213" s="14"/>
      <c r="VBS213" s="14"/>
      <c r="VBT213" s="14"/>
      <c r="VBU213" s="14"/>
      <c r="VBV213" s="14"/>
      <c r="VBW213" s="14"/>
      <c r="VBX213" s="14"/>
      <c r="VBY213" s="14"/>
      <c r="VBZ213" s="14"/>
      <c r="VCA213" s="14"/>
      <c r="VCB213" s="14"/>
      <c r="VCC213" s="14"/>
      <c r="VCD213" s="14"/>
      <c r="VCE213" s="14"/>
      <c r="VCF213" s="14"/>
      <c r="VCG213" s="14"/>
      <c r="VCH213" s="14"/>
      <c r="VCI213" s="14"/>
      <c r="VCJ213" s="14"/>
      <c r="VCK213" s="14"/>
      <c r="VCL213" s="14"/>
      <c r="VCM213" s="14"/>
      <c r="VCN213" s="14"/>
      <c r="VCO213" s="14"/>
      <c r="VCP213" s="14"/>
      <c r="VCQ213" s="14"/>
      <c r="VCR213" s="14"/>
      <c r="VCS213" s="14"/>
      <c r="VCT213" s="14"/>
      <c r="VCU213" s="14"/>
      <c r="VCV213" s="14"/>
      <c r="VCW213" s="14"/>
      <c r="VCX213" s="14"/>
      <c r="VCY213" s="14"/>
      <c r="VCZ213" s="14"/>
      <c r="VDA213" s="14"/>
      <c r="VDB213" s="14"/>
      <c r="VDC213" s="14"/>
      <c r="VDD213" s="14"/>
      <c r="VDE213" s="14"/>
      <c r="VDF213" s="14"/>
      <c r="VDG213" s="14"/>
      <c r="VDH213" s="14"/>
      <c r="VDI213" s="14"/>
      <c r="VDJ213" s="14"/>
      <c r="VDK213" s="14"/>
      <c r="VDL213" s="14"/>
      <c r="VDM213" s="14"/>
      <c r="VDN213" s="14"/>
      <c r="VDO213" s="14"/>
      <c r="VDP213" s="14"/>
      <c r="VDQ213" s="14"/>
      <c r="VDR213" s="14"/>
      <c r="VDS213" s="14"/>
      <c r="VDT213" s="14"/>
      <c r="VDU213" s="14"/>
      <c r="VDV213" s="14"/>
      <c r="VDW213" s="14"/>
      <c r="VDX213" s="14"/>
      <c r="VDY213" s="14"/>
      <c r="VDZ213" s="14"/>
      <c r="VEA213" s="14"/>
      <c r="VEB213" s="14"/>
      <c r="VEC213" s="14"/>
      <c r="VED213" s="14"/>
      <c r="VEE213" s="14"/>
      <c r="VEF213" s="14"/>
      <c r="VEG213" s="14"/>
      <c r="VEH213" s="14"/>
      <c r="VEI213" s="14"/>
      <c r="VEJ213" s="14"/>
      <c r="VEK213" s="14"/>
      <c r="VEL213" s="14"/>
      <c r="VEM213" s="14"/>
      <c r="VEN213" s="14"/>
      <c r="VEO213" s="14"/>
      <c r="VEP213" s="14"/>
      <c r="VEQ213" s="14"/>
      <c r="VER213" s="14"/>
      <c r="VES213" s="14"/>
      <c r="VET213" s="14"/>
      <c r="VEU213" s="14"/>
      <c r="VEV213" s="14"/>
      <c r="VEW213" s="14"/>
      <c r="VEX213" s="14"/>
      <c r="VEY213" s="14"/>
      <c r="VEZ213" s="14"/>
      <c r="VFA213" s="14"/>
      <c r="VFB213" s="14"/>
      <c r="VFC213" s="14"/>
      <c r="VFD213" s="14"/>
      <c r="VFE213" s="14"/>
      <c r="VFF213" s="14"/>
      <c r="VFG213" s="14"/>
      <c r="VFH213" s="14"/>
      <c r="VFI213" s="14"/>
      <c r="VFJ213" s="14"/>
      <c r="VFK213" s="14"/>
      <c r="VFL213" s="14"/>
      <c r="VFM213" s="14"/>
      <c r="VFN213" s="14"/>
      <c r="VFO213" s="14"/>
      <c r="VFP213" s="14"/>
      <c r="VFQ213" s="14"/>
      <c r="VFR213" s="14"/>
      <c r="VFS213" s="14"/>
      <c r="VFT213" s="14"/>
      <c r="VFU213" s="14"/>
      <c r="VFV213" s="14"/>
      <c r="VFW213" s="14"/>
      <c r="VFX213" s="14"/>
      <c r="VFY213" s="14"/>
      <c r="VFZ213" s="14"/>
      <c r="VGA213" s="14"/>
      <c r="VGB213" s="14"/>
      <c r="VGC213" s="14"/>
      <c r="VGD213" s="14"/>
      <c r="VGE213" s="14"/>
      <c r="VGF213" s="14"/>
      <c r="VGG213" s="14"/>
      <c r="VGH213" s="14"/>
      <c r="VGI213" s="14"/>
      <c r="VGJ213" s="14"/>
      <c r="VGK213" s="14"/>
      <c r="VGL213" s="14"/>
      <c r="VGM213" s="14"/>
      <c r="VGN213" s="14"/>
      <c r="VGO213" s="14"/>
      <c r="VGP213" s="14"/>
      <c r="VGQ213" s="14"/>
      <c r="VGR213" s="14"/>
      <c r="VGS213" s="14"/>
      <c r="VGT213" s="14"/>
      <c r="VGU213" s="14"/>
      <c r="VGV213" s="14"/>
      <c r="VGW213" s="14"/>
      <c r="VGX213" s="14"/>
      <c r="VGY213" s="14"/>
      <c r="VGZ213" s="14"/>
      <c r="VHA213" s="14"/>
      <c r="VHB213" s="14"/>
      <c r="VHC213" s="14"/>
      <c r="VHD213" s="14"/>
      <c r="VHE213" s="14"/>
      <c r="VHF213" s="14"/>
      <c r="VHG213" s="14"/>
      <c r="VHH213" s="14"/>
      <c r="VHI213" s="14"/>
      <c r="VHJ213" s="14"/>
      <c r="VHK213" s="14"/>
      <c r="VHL213" s="14"/>
      <c r="VHM213" s="14"/>
      <c r="VHN213" s="14"/>
      <c r="VHO213" s="14"/>
      <c r="VHP213" s="14"/>
      <c r="VHQ213" s="14"/>
      <c r="VHR213" s="14"/>
      <c r="VHS213" s="14"/>
      <c r="VHT213" s="14"/>
      <c r="VHU213" s="14"/>
      <c r="VHV213" s="14"/>
      <c r="VHW213" s="14"/>
      <c r="VHX213" s="14"/>
      <c r="VHY213" s="14"/>
      <c r="VHZ213" s="14"/>
      <c r="VIA213" s="14"/>
      <c r="VIB213" s="14"/>
      <c r="VIC213" s="14"/>
      <c r="VID213" s="14"/>
      <c r="VIE213" s="14"/>
      <c r="VIF213" s="14"/>
      <c r="VIG213" s="14"/>
      <c r="VIH213" s="14"/>
      <c r="VII213" s="14"/>
      <c r="VIJ213" s="14"/>
      <c r="VIK213" s="14"/>
      <c r="VIL213" s="14"/>
      <c r="VIM213" s="14"/>
      <c r="VIN213" s="14"/>
      <c r="VIO213" s="14"/>
      <c r="VIP213" s="14"/>
      <c r="VIQ213" s="14"/>
      <c r="VIR213" s="14"/>
      <c r="VIS213" s="14"/>
      <c r="VIT213" s="14"/>
      <c r="VIU213" s="14"/>
      <c r="VIV213" s="14"/>
      <c r="VIW213" s="14"/>
      <c r="VIX213" s="14"/>
      <c r="VIY213" s="14"/>
      <c r="VIZ213" s="14"/>
      <c r="VJA213" s="14"/>
      <c r="VJB213" s="14"/>
      <c r="VJC213" s="14"/>
      <c r="VJD213" s="14"/>
      <c r="VJE213" s="14"/>
      <c r="VJF213" s="14"/>
      <c r="VJG213" s="14"/>
      <c r="VJH213" s="14"/>
      <c r="VJI213" s="14"/>
      <c r="VJJ213" s="14"/>
      <c r="VJK213" s="14"/>
      <c r="VJL213" s="14"/>
      <c r="VJM213" s="14"/>
      <c r="VJN213" s="14"/>
      <c r="VJO213" s="14"/>
      <c r="VJP213" s="14"/>
      <c r="VJQ213" s="14"/>
      <c r="VJR213" s="14"/>
      <c r="VJS213" s="14"/>
      <c r="VJT213" s="14"/>
      <c r="VJU213" s="14"/>
      <c r="VJV213" s="14"/>
      <c r="VJW213" s="14"/>
      <c r="VJX213" s="14"/>
      <c r="VJY213" s="14"/>
      <c r="VJZ213" s="14"/>
      <c r="VKA213" s="14"/>
      <c r="VKB213" s="14"/>
      <c r="VKC213" s="14"/>
      <c r="VKD213" s="14"/>
      <c r="VKE213" s="14"/>
      <c r="VKF213" s="14"/>
      <c r="VKG213" s="14"/>
      <c r="VKH213" s="14"/>
      <c r="VKI213" s="14"/>
      <c r="VKJ213" s="14"/>
      <c r="VKK213" s="14"/>
      <c r="VKL213" s="14"/>
      <c r="VKM213" s="14"/>
      <c r="VKN213" s="14"/>
      <c r="VKO213" s="14"/>
      <c r="VKP213" s="14"/>
      <c r="VKQ213" s="14"/>
      <c r="VKR213" s="14"/>
      <c r="VKS213" s="14"/>
      <c r="VKT213" s="14"/>
      <c r="VKU213" s="14"/>
      <c r="VKV213" s="14"/>
      <c r="VKW213" s="14"/>
      <c r="VKX213" s="14"/>
      <c r="VKY213" s="14"/>
      <c r="VKZ213" s="14"/>
      <c r="VLA213" s="14"/>
      <c r="VLB213" s="14"/>
      <c r="VLC213" s="14"/>
      <c r="VLD213" s="14"/>
      <c r="VLE213" s="14"/>
      <c r="VLF213" s="14"/>
      <c r="VLG213" s="14"/>
      <c r="VLH213" s="14"/>
      <c r="VLI213" s="14"/>
      <c r="VLJ213" s="14"/>
      <c r="VLK213" s="14"/>
      <c r="VLL213" s="14"/>
      <c r="VLM213" s="14"/>
      <c r="VLN213" s="14"/>
      <c r="VLO213" s="14"/>
      <c r="VLP213" s="14"/>
      <c r="VLQ213" s="14"/>
      <c r="VLR213" s="14"/>
      <c r="VLS213" s="14"/>
      <c r="VLT213" s="14"/>
      <c r="VLU213" s="14"/>
      <c r="VLV213" s="14"/>
      <c r="VLW213" s="14"/>
      <c r="VLX213" s="14"/>
      <c r="VLY213" s="14"/>
      <c r="VLZ213" s="14"/>
      <c r="VMA213" s="14"/>
      <c r="VMB213" s="14"/>
      <c r="VMC213" s="14"/>
      <c r="VMD213" s="14"/>
      <c r="VME213" s="14"/>
      <c r="VMF213" s="14"/>
      <c r="VMG213" s="14"/>
      <c r="VMH213" s="14"/>
      <c r="VMI213" s="14"/>
      <c r="VMJ213" s="14"/>
      <c r="VMK213" s="14"/>
      <c r="VML213" s="14"/>
      <c r="VMM213" s="14"/>
      <c r="VMN213" s="14"/>
      <c r="VMO213" s="14"/>
      <c r="VMP213" s="14"/>
      <c r="VMQ213" s="14"/>
      <c r="VMR213" s="14"/>
      <c r="VMS213" s="14"/>
      <c r="VMT213" s="14"/>
      <c r="VMU213" s="14"/>
      <c r="VMV213" s="14"/>
      <c r="VMW213" s="14"/>
      <c r="VMX213" s="14"/>
      <c r="VMY213" s="14"/>
      <c r="VMZ213" s="14"/>
      <c r="VNA213" s="14"/>
      <c r="VNB213" s="14"/>
      <c r="VNC213" s="14"/>
      <c r="VND213" s="14"/>
      <c r="VNE213" s="14"/>
      <c r="VNF213" s="14"/>
      <c r="VNG213" s="14"/>
      <c r="VNH213" s="14"/>
      <c r="VNI213" s="14"/>
      <c r="VNJ213" s="14"/>
      <c r="VNK213" s="14"/>
      <c r="VNL213" s="14"/>
      <c r="VNM213" s="14"/>
      <c r="VNN213" s="14"/>
      <c r="VNO213" s="14"/>
      <c r="VNP213" s="14"/>
      <c r="VNQ213" s="14"/>
      <c r="VNR213" s="14"/>
      <c r="VNS213" s="14"/>
      <c r="VNT213" s="14"/>
      <c r="VNU213" s="14"/>
      <c r="VNV213" s="14"/>
      <c r="VNW213" s="14"/>
      <c r="VNX213" s="14"/>
      <c r="VNY213" s="14"/>
      <c r="VNZ213" s="14"/>
      <c r="VOA213" s="14"/>
      <c r="VOB213" s="14"/>
      <c r="VOC213" s="14"/>
      <c r="VOD213" s="14"/>
      <c r="VOE213" s="14"/>
      <c r="VOF213" s="14"/>
      <c r="VOG213" s="14"/>
      <c r="VOH213" s="14"/>
      <c r="VOI213" s="14"/>
      <c r="VOJ213" s="14"/>
      <c r="VOK213" s="14"/>
      <c r="VOL213" s="14"/>
      <c r="VOM213" s="14"/>
      <c r="VON213" s="14"/>
      <c r="VOO213" s="14"/>
      <c r="VOP213" s="14"/>
      <c r="VOQ213" s="14"/>
      <c r="VOR213" s="14"/>
      <c r="VOS213" s="14"/>
      <c r="VOT213" s="14"/>
      <c r="VOU213" s="14"/>
      <c r="VOV213" s="14"/>
      <c r="VOW213" s="14"/>
      <c r="VOX213" s="14"/>
      <c r="VOY213" s="14"/>
      <c r="VOZ213" s="14"/>
      <c r="VPA213" s="14"/>
      <c r="VPB213" s="14"/>
      <c r="VPC213" s="14"/>
      <c r="VPD213" s="14"/>
      <c r="VPE213" s="14"/>
      <c r="VPF213" s="14"/>
      <c r="VPG213" s="14"/>
      <c r="VPH213" s="14"/>
      <c r="VPI213" s="14"/>
      <c r="VPJ213" s="14"/>
      <c r="VPK213" s="14"/>
      <c r="VPL213" s="14"/>
      <c r="VPM213" s="14"/>
      <c r="VPN213" s="14"/>
      <c r="VPO213" s="14"/>
      <c r="VPP213" s="14"/>
      <c r="VPQ213" s="14"/>
      <c r="VPR213" s="14"/>
      <c r="VPS213" s="14"/>
      <c r="VPT213" s="14"/>
      <c r="VPU213" s="14"/>
      <c r="VPV213" s="14"/>
      <c r="VPW213" s="14"/>
      <c r="VPX213" s="14"/>
      <c r="VPY213" s="14"/>
      <c r="VPZ213" s="14"/>
      <c r="VQA213" s="14"/>
      <c r="VQB213" s="14"/>
      <c r="VQC213" s="14"/>
      <c r="VQD213" s="14"/>
      <c r="VQE213" s="14"/>
      <c r="VQF213" s="14"/>
      <c r="VQG213" s="14"/>
      <c r="VQH213" s="14"/>
      <c r="VQI213" s="14"/>
      <c r="VQJ213" s="14"/>
      <c r="VQK213" s="14"/>
      <c r="VQL213" s="14"/>
      <c r="VQM213" s="14"/>
      <c r="VQN213" s="14"/>
      <c r="VQO213" s="14"/>
      <c r="VQP213" s="14"/>
      <c r="VQQ213" s="14"/>
      <c r="VQR213" s="14"/>
      <c r="VQS213" s="14"/>
      <c r="VQT213" s="14"/>
      <c r="VQU213" s="14"/>
      <c r="VQV213" s="14"/>
      <c r="VQW213" s="14"/>
      <c r="VQX213" s="14"/>
      <c r="VQY213" s="14"/>
      <c r="VQZ213" s="14"/>
      <c r="VRA213" s="14"/>
      <c r="VRB213" s="14"/>
      <c r="VRC213" s="14"/>
      <c r="VRD213" s="14"/>
      <c r="VRE213" s="14"/>
      <c r="VRF213" s="14"/>
      <c r="VRG213" s="14"/>
      <c r="VRH213" s="14"/>
      <c r="VRI213" s="14"/>
      <c r="VRJ213" s="14"/>
      <c r="VRK213" s="14"/>
      <c r="VRL213" s="14"/>
      <c r="VRM213" s="14"/>
      <c r="VRN213" s="14"/>
      <c r="VRO213" s="14"/>
      <c r="VRP213" s="14"/>
      <c r="VRQ213" s="14"/>
      <c r="VRR213" s="14"/>
      <c r="VRS213" s="14"/>
      <c r="VRT213" s="14"/>
      <c r="VRU213" s="14"/>
      <c r="VRV213" s="14"/>
      <c r="VRW213" s="14"/>
      <c r="VRX213" s="14"/>
      <c r="VRY213" s="14"/>
      <c r="VRZ213" s="14"/>
      <c r="VSA213" s="14"/>
      <c r="VSB213" s="14"/>
      <c r="VSC213" s="14"/>
      <c r="VSD213" s="14"/>
      <c r="VSE213" s="14"/>
      <c r="VSF213" s="14"/>
      <c r="VSG213" s="14"/>
      <c r="VSH213" s="14"/>
      <c r="VSI213" s="14"/>
      <c r="VSJ213" s="14"/>
      <c r="VSK213" s="14"/>
      <c r="VSL213" s="14"/>
      <c r="VSM213" s="14"/>
      <c r="VSN213" s="14"/>
      <c r="VSO213" s="14"/>
      <c r="VSP213" s="14"/>
      <c r="VSQ213" s="14"/>
      <c r="VSR213" s="14"/>
      <c r="VSS213" s="14"/>
      <c r="VST213" s="14"/>
      <c r="VSU213" s="14"/>
      <c r="VSV213" s="14"/>
      <c r="VSW213" s="14"/>
      <c r="VSX213" s="14"/>
      <c r="VSY213" s="14"/>
      <c r="VSZ213" s="14"/>
      <c r="VTA213" s="14"/>
      <c r="VTB213" s="14"/>
      <c r="VTC213" s="14"/>
      <c r="VTD213" s="14"/>
      <c r="VTE213" s="14"/>
      <c r="VTF213" s="14"/>
      <c r="VTG213" s="14"/>
      <c r="VTH213" s="14"/>
      <c r="VTI213" s="14"/>
      <c r="VTJ213" s="14"/>
      <c r="VTK213" s="14"/>
      <c r="VTL213" s="14"/>
      <c r="VTM213" s="14"/>
      <c r="VTN213" s="14"/>
      <c r="VTO213" s="14"/>
      <c r="VTP213" s="14"/>
      <c r="VTQ213" s="14"/>
      <c r="VTR213" s="14"/>
      <c r="VTS213" s="14"/>
      <c r="VTT213" s="14"/>
      <c r="VTU213" s="14"/>
      <c r="VTV213" s="14"/>
      <c r="VTW213" s="14"/>
      <c r="VTX213" s="14"/>
      <c r="VTY213" s="14"/>
      <c r="VTZ213" s="14"/>
      <c r="VUA213" s="14"/>
      <c r="VUB213" s="14"/>
      <c r="VUC213" s="14"/>
      <c r="VUD213" s="14"/>
      <c r="VUE213" s="14"/>
      <c r="VUF213" s="14"/>
      <c r="VUG213" s="14"/>
      <c r="VUH213" s="14"/>
      <c r="VUI213" s="14"/>
      <c r="VUJ213" s="14"/>
      <c r="VUK213" s="14"/>
      <c r="VUL213" s="14"/>
      <c r="VUM213" s="14"/>
      <c r="VUN213" s="14"/>
      <c r="VUO213" s="14"/>
      <c r="VUP213" s="14"/>
      <c r="VUQ213" s="14"/>
      <c r="VUR213" s="14"/>
      <c r="VUS213" s="14"/>
      <c r="VUT213" s="14"/>
      <c r="VUU213" s="14"/>
      <c r="VUV213" s="14"/>
      <c r="VUW213" s="14"/>
      <c r="VUX213" s="14"/>
      <c r="VUY213" s="14"/>
      <c r="VUZ213" s="14"/>
      <c r="VVA213" s="14"/>
      <c r="VVB213" s="14"/>
      <c r="VVC213" s="14"/>
      <c r="VVD213" s="14"/>
      <c r="VVE213" s="14"/>
      <c r="VVF213" s="14"/>
      <c r="VVG213" s="14"/>
      <c r="VVH213" s="14"/>
      <c r="VVI213" s="14"/>
      <c r="VVJ213" s="14"/>
      <c r="VVK213" s="14"/>
      <c r="VVL213" s="14"/>
      <c r="VVM213" s="14"/>
      <c r="VVN213" s="14"/>
      <c r="VVO213" s="14"/>
      <c r="VVP213" s="14"/>
      <c r="VVQ213" s="14"/>
      <c r="VVR213" s="14"/>
      <c r="VVS213" s="14"/>
      <c r="VVT213" s="14"/>
      <c r="VVU213" s="14"/>
      <c r="VVV213" s="14"/>
      <c r="VVW213" s="14"/>
      <c r="VVX213" s="14"/>
      <c r="VVY213" s="14"/>
      <c r="VVZ213" s="14"/>
      <c r="VWA213" s="14"/>
      <c r="VWB213" s="14"/>
      <c r="VWC213" s="14"/>
      <c r="VWD213" s="14"/>
      <c r="VWE213" s="14"/>
      <c r="VWF213" s="14"/>
      <c r="VWG213" s="14"/>
      <c r="VWH213" s="14"/>
      <c r="VWI213" s="14"/>
      <c r="VWJ213" s="14"/>
      <c r="VWK213" s="14"/>
      <c r="VWL213" s="14"/>
      <c r="VWM213" s="14"/>
      <c r="VWN213" s="14"/>
      <c r="VWO213" s="14"/>
      <c r="VWP213" s="14"/>
      <c r="VWQ213" s="14"/>
      <c r="VWR213" s="14"/>
      <c r="VWS213" s="14"/>
      <c r="VWT213" s="14"/>
      <c r="VWU213" s="14"/>
      <c r="VWV213" s="14"/>
      <c r="VWW213" s="14"/>
      <c r="VWX213" s="14"/>
      <c r="VWY213" s="14"/>
      <c r="VWZ213" s="14"/>
      <c r="VXA213" s="14"/>
      <c r="VXB213" s="14"/>
      <c r="VXC213" s="14"/>
      <c r="VXD213" s="14"/>
      <c r="VXE213" s="14"/>
      <c r="VXF213" s="14"/>
      <c r="VXG213" s="14"/>
      <c r="VXH213" s="14"/>
      <c r="VXI213" s="14"/>
      <c r="VXJ213" s="14"/>
      <c r="VXK213" s="14"/>
      <c r="VXL213" s="14"/>
      <c r="VXM213" s="14"/>
      <c r="VXN213" s="14"/>
      <c r="VXO213" s="14"/>
      <c r="VXP213" s="14"/>
      <c r="VXQ213" s="14"/>
      <c r="VXR213" s="14"/>
      <c r="VXS213" s="14"/>
      <c r="VXT213" s="14"/>
      <c r="VXU213" s="14"/>
      <c r="VXV213" s="14"/>
      <c r="VXW213" s="14"/>
      <c r="VXX213" s="14"/>
      <c r="VXY213" s="14"/>
      <c r="VXZ213" s="14"/>
      <c r="VYA213" s="14"/>
      <c r="VYB213" s="14"/>
      <c r="VYC213" s="14"/>
      <c r="VYD213" s="14"/>
      <c r="VYE213" s="14"/>
      <c r="VYF213" s="14"/>
      <c r="VYG213" s="14"/>
      <c r="VYH213" s="14"/>
      <c r="VYI213" s="14"/>
      <c r="VYJ213" s="14"/>
      <c r="VYK213" s="14"/>
      <c r="VYL213" s="14"/>
      <c r="VYM213" s="14"/>
      <c r="VYN213" s="14"/>
      <c r="VYO213" s="14"/>
      <c r="VYP213" s="14"/>
      <c r="VYQ213" s="14"/>
      <c r="VYR213" s="14"/>
      <c r="VYS213" s="14"/>
      <c r="VYT213" s="14"/>
      <c r="VYU213" s="14"/>
      <c r="VYV213" s="14"/>
      <c r="VYW213" s="14"/>
      <c r="VYX213" s="14"/>
      <c r="VYY213" s="14"/>
      <c r="VYZ213" s="14"/>
      <c r="VZA213" s="14"/>
      <c r="VZB213" s="14"/>
      <c r="VZC213" s="14"/>
      <c r="VZD213" s="14"/>
      <c r="VZE213" s="14"/>
      <c r="VZF213" s="14"/>
      <c r="VZG213" s="14"/>
      <c r="VZH213" s="14"/>
      <c r="VZI213" s="14"/>
      <c r="VZJ213" s="14"/>
      <c r="VZK213" s="14"/>
      <c r="VZL213" s="14"/>
      <c r="VZM213" s="14"/>
      <c r="VZN213" s="14"/>
      <c r="VZO213" s="14"/>
      <c r="VZP213" s="14"/>
      <c r="VZQ213" s="14"/>
      <c r="VZR213" s="14"/>
      <c r="VZS213" s="14"/>
      <c r="VZT213" s="14"/>
      <c r="VZU213" s="14"/>
      <c r="VZV213" s="14"/>
      <c r="VZW213" s="14"/>
      <c r="VZX213" s="14"/>
      <c r="VZY213" s="14"/>
      <c r="VZZ213" s="14"/>
      <c r="WAA213" s="14"/>
      <c r="WAB213" s="14"/>
      <c r="WAC213" s="14"/>
      <c r="WAD213" s="14"/>
      <c r="WAE213" s="14"/>
      <c r="WAF213" s="14"/>
      <c r="WAG213" s="14"/>
      <c r="WAH213" s="14"/>
      <c r="WAI213" s="14"/>
      <c r="WAJ213" s="14"/>
      <c r="WAK213" s="14"/>
      <c r="WAL213" s="14"/>
      <c r="WAM213" s="14"/>
      <c r="WAN213" s="14"/>
      <c r="WAO213" s="14"/>
      <c r="WAP213" s="14"/>
      <c r="WAQ213" s="14"/>
      <c r="WAR213" s="14"/>
      <c r="WAS213" s="14"/>
      <c r="WAT213" s="14"/>
      <c r="WAU213" s="14"/>
      <c r="WAV213" s="14"/>
      <c r="WAW213" s="14"/>
      <c r="WAX213" s="14"/>
      <c r="WAY213" s="14"/>
      <c r="WAZ213" s="14"/>
      <c r="WBA213" s="14"/>
      <c r="WBB213" s="14"/>
      <c r="WBC213" s="14"/>
      <c r="WBD213" s="14"/>
      <c r="WBE213" s="14"/>
      <c r="WBF213" s="14"/>
      <c r="WBG213" s="14"/>
      <c r="WBH213" s="14"/>
      <c r="WBI213" s="14"/>
      <c r="WBJ213" s="14"/>
      <c r="WBK213" s="14"/>
      <c r="WBL213" s="14"/>
      <c r="WBM213" s="14"/>
      <c r="WBN213" s="14"/>
      <c r="WBO213" s="14"/>
      <c r="WBP213" s="14"/>
      <c r="WBQ213" s="14"/>
      <c r="WBR213" s="14"/>
      <c r="WBS213" s="14"/>
      <c r="WBT213" s="14"/>
      <c r="WBU213" s="14"/>
      <c r="WBV213" s="14"/>
      <c r="WBW213" s="14"/>
      <c r="WBX213" s="14"/>
      <c r="WBY213" s="14"/>
      <c r="WBZ213" s="14"/>
      <c r="WCA213" s="14"/>
      <c r="WCB213" s="14"/>
      <c r="WCC213" s="14"/>
      <c r="WCD213" s="14"/>
      <c r="WCE213" s="14"/>
      <c r="WCF213" s="14"/>
      <c r="WCG213" s="14"/>
      <c r="WCH213" s="14"/>
      <c r="WCI213" s="14"/>
      <c r="WCJ213" s="14"/>
      <c r="WCK213" s="14"/>
      <c r="WCL213" s="14"/>
      <c r="WCM213" s="14"/>
      <c r="WCN213" s="14"/>
      <c r="WCO213" s="14"/>
      <c r="WCP213" s="14"/>
      <c r="WCQ213" s="14"/>
      <c r="WCR213" s="14"/>
      <c r="WCS213" s="14"/>
      <c r="WCT213" s="14"/>
      <c r="WCU213" s="14"/>
      <c r="WCV213" s="14"/>
      <c r="WCW213" s="14"/>
      <c r="WCX213" s="14"/>
      <c r="WCY213" s="14"/>
      <c r="WCZ213" s="14"/>
      <c r="WDA213" s="14"/>
      <c r="WDB213" s="14"/>
      <c r="WDC213" s="14"/>
      <c r="WDD213" s="14"/>
      <c r="WDE213" s="14"/>
      <c r="WDF213" s="14"/>
      <c r="WDG213" s="14"/>
      <c r="WDH213" s="14"/>
      <c r="WDI213" s="14"/>
      <c r="WDJ213" s="14"/>
      <c r="WDK213" s="14"/>
      <c r="WDL213" s="14"/>
      <c r="WDM213" s="14"/>
      <c r="WDN213" s="14"/>
      <c r="WDO213" s="14"/>
      <c r="WDP213" s="14"/>
      <c r="WDQ213" s="14"/>
      <c r="WDR213" s="14"/>
      <c r="WDS213" s="14"/>
      <c r="WDT213" s="14"/>
      <c r="WDU213" s="14"/>
      <c r="WDV213" s="14"/>
      <c r="WDW213" s="14"/>
      <c r="WDX213" s="14"/>
      <c r="WDY213" s="14"/>
      <c r="WDZ213" s="14"/>
      <c r="WEA213" s="14"/>
      <c r="WEB213" s="14"/>
      <c r="WEC213" s="14"/>
      <c r="WED213" s="14"/>
      <c r="WEE213" s="14"/>
      <c r="WEF213" s="14"/>
      <c r="WEG213" s="14"/>
      <c r="WEH213" s="14"/>
      <c r="WEI213" s="14"/>
      <c r="WEJ213" s="14"/>
      <c r="WEK213" s="14"/>
      <c r="WEL213" s="14"/>
      <c r="WEM213" s="14"/>
      <c r="WEN213" s="14"/>
      <c r="WEO213" s="14"/>
      <c r="WEP213" s="14"/>
      <c r="WEQ213" s="14"/>
      <c r="WER213" s="14"/>
      <c r="WES213" s="14"/>
      <c r="WET213" s="14"/>
      <c r="WEU213" s="14"/>
      <c r="WEV213" s="14"/>
      <c r="WEW213" s="14"/>
      <c r="WEX213" s="14"/>
      <c r="WEY213" s="14"/>
      <c r="WEZ213" s="14"/>
      <c r="WFA213" s="14"/>
      <c r="WFB213" s="14"/>
      <c r="WFC213" s="14"/>
      <c r="WFD213" s="14"/>
      <c r="WFE213" s="14"/>
      <c r="WFF213" s="14"/>
      <c r="WFG213" s="14"/>
      <c r="WFH213" s="14"/>
      <c r="WFI213" s="14"/>
      <c r="WFJ213" s="14"/>
      <c r="WFK213" s="14"/>
      <c r="WFL213" s="14"/>
      <c r="WFM213" s="14"/>
      <c r="WFN213" s="14"/>
      <c r="WFO213" s="14"/>
      <c r="WFP213" s="14"/>
      <c r="WFQ213" s="14"/>
      <c r="WFR213" s="14"/>
      <c r="WFS213" s="14"/>
      <c r="WFT213" s="14"/>
      <c r="WFU213" s="14"/>
      <c r="WFV213" s="14"/>
      <c r="WFW213" s="14"/>
      <c r="WFX213" s="14"/>
      <c r="WFY213" s="14"/>
      <c r="WFZ213" s="14"/>
      <c r="WGA213" s="14"/>
      <c r="WGB213" s="14"/>
      <c r="WGC213" s="14"/>
      <c r="WGD213" s="14"/>
      <c r="WGE213" s="14"/>
      <c r="WGF213" s="14"/>
      <c r="WGG213" s="14"/>
      <c r="WGH213" s="14"/>
      <c r="WGI213" s="14"/>
      <c r="WGJ213" s="14"/>
      <c r="WGK213" s="14"/>
      <c r="WGL213" s="14"/>
      <c r="WGM213" s="14"/>
      <c r="WGN213" s="14"/>
      <c r="WGO213" s="14"/>
      <c r="WGP213" s="14"/>
      <c r="WGQ213" s="14"/>
      <c r="WGR213" s="14"/>
      <c r="WGS213" s="14"/>
      <c r="WGT213" s="14"/>
      <c r="WGU213" s="14"/>
      <c r="WGV213" s="14"/>
      <c r="WGW213" s="14"/>
      <c r="WGX213" s="14"/>
      <c r="WGY213" s="14"/>
      <c r="WGZ213" s="14"/>
      <c r="WHA213" s="14"/>
      <c r="WHB213" s="14"/>
      <c r="WHC213" s="14"/>
      <c r="WHD213" s="14"/>
      <c r="WHE213" s="14"/>
      <c r="WHF213" s="14"/>
      <c r="WHG213" s="14"/>
      <c r="WHH213" s="14"/>
      <c r="WHI213" s="14"/>
      <c r="WHJ213" s="14"/>
      <c r="WHK213" s="14"/>
      <c r="WHL213" s="14"/>
      <c r="WHM213" s="14"/>
      <c r="WHN213" s="14"/>
      <c r="WHO213" s="14"/>
      <c r="WHP213" s="14"/>
      <c r="WHQ213" s="14"/>
      <c r="WHR213" s="14"/>
      <c r="WHS213" s="14"/>
      <c r="WHT213" s="14"/>
      <c r="WHU213" s="14"/>
      <c r="WHV213" s="14"/>
      <c r="WHW213" s="14"/>
      <c r="WHX213" s="14"/>
      <c r="WHY213" s="14"/>
      <c r="WHZ213" s="14"/>
      <c r="WIA213" s="14"/>
      <c r="WIB213" s="14"/>
      <c r="WIC213" s="14"/>
      <c r="WID213" s="14"/>
      <c r="WIE213" s="14"/>
      <c r="WIF213" s="14"/>
      <c r="WIG213" s="14"/>
      <c r="WIH213" s="14"/>
      <c r="WII213" s="14"/>
      <c r="WIJ213" s="14"/>
      <c r="WIK213" s="14"/>
      <c r="WIL213" s="14"/>
      <c r="WIM213" s="14"/>
      <c r="WIN213" s="14"/>
      <c r="WIO213" s="14"/>
      <c r="WIP213" s="14"/>
      <c r="WIQ213" s="14"/>
      <c r="WIR213" s="14"/>
      <c r="WIS213" s="14"/>
      <c r="WIT213" s="14"/>
      <c r="WIU213" s="14"/>
      <c r="WIV213" s="14"/>
      <c r="WIW213" s="14"/>
      <c r="WIX213" s="14"/>
      <c r="WIY213" s="14"/>
      <c r="WIZ213" s="14"/>
      <c r="WJA213" s="14"/>
      <c r="WJB213" s="14"/>
      <c r="WJC213" s="14"/>
      <c r="WJD213" s="14"/>
      <c r="WJE213" s="14"/>
      <c r="WJF213" s="14"/>
      <c r="WJG213" s="14"/>
      <c r="WJH213" s="14"/>
      <c r="WJI213" s="14"/>
      <c r="WJJ213" s="14"/>
      <c r="WJK213" s="14"/>
      <c r="WJL213" s="14"/>
      <c r="WJM213" s="14"/>
      <c r="WJN213" s="14"/>
      <c r="WJO213" s="14"/>
      <c r="WJP213" s="14"/>
      <c r="WJQ213" s="14"/>
      <c r="WJR213" s="14"/>
      <c r="WJS213" s="14"/>
      <c r="WJT213" s="14"/>
      <c r="WJU213" s="14"/>
      <c r="WJV213" s="14"/>
      <c r="WJW213" s="14"/>
      <c r="WJX213" s="14"/>
      <c r="WJY213" s="14"/>
      <c r="WJZ213" s="14"/>
      <c r="WKA213" s="14"/>
      <c r="WKB213" s="14"/>
      <c r="WKC213" s="14"/>
      <c r="WKD213" s="14"/>
      <c r="WKE213" s="14"/>
      <c r="WKF213" s="14"/>
      <c r="WKG213" s="14"/>
      <c r="WKH213" s="14"/>
      <c r="WKI213" s="14"/>
      <c r="WKJ213" s="14"/>
      <c r="WKK213" s="14"/>
      <c r="WKL213" s="14"/>
      <c r="WKM213" s="14"/>
      <c r="WKN213" s="14"/>
      <c r="WKO213" s="14"/>
      <c r="WKP213" s="14"/>
      <c r="WKQ213" s="14"/>
      <c r="WKR213" s="14"/>
      <c r="WKS213" s="14"/>
      <c r="WKT213" s="14"/>
      <c r="WKU213" s="14"/>
      <c r="WKV213" s="14"/>
      <c r="WKW213" s="14"/>
      <c r="WKX213" s="14"/>
      <c r="WKY213" s="14"/>
      <c r="WKZ213" s="14"/>
      <c r="WLA213" s="14"/>
      <c r="WLB213" s="14"/>
      <c r="WLC213" s="14"/>
      <c r="WLD213" s="14"/>
      <c r="WLE213" s="14"/>
      <c r="WLF213" s="14"/>
      <c r="WLG213" s="14"/>
      <c r="WLH213" s="14"/>
      <c r="WLI213" s="14"/>
      <c r="WLJ213" s="14"/>
      <c r="WLK213" s="14"/>
      <c r="WLL213" s="14"/>
      <c r="WLM213" s="14"/>
      <c r="WLN213" s="14"/>
      <c r="WLO213" s="14"/>
      <c r="WLP213" s="14"/>
      <c r="WLQ213" s="14"/>
      <c r="WLR213" s="14"/>
      <c r="WLS213" s="14"/>
      <c r="WLT213" s="14"/>
      <c r="WLU213" s="14"/>
      <c r="WLV213" s="14"/>
      <c r="WLW213" s="14"/>
      <c r="WLX213" s="14"/>
      <c r="WLY213" s="14"/>
      <c r="WLZ213" s="14"/>
      <c r="WMA213" s="14"/>
      <c r="WMB213" s="14"/>
      <c r="WMC213" s="14"/>
      <c r="WMD213" s="14"/>
      <c r="WME213" s="14"/>
      <c r="WMF213" s="14"/>
      <c r="WMG213" s="14"/>
      <c r="WMH213" s="14"/>
      <c r="WMI213" s="14"/>
      <c r="WMJ213" s="14"/>
      <c r="WMK213" s="14"/>
      <c r="WML213" s="14"/>
      <c r="WMM213" s="14"/>
      <c r="WMN213" s="14"/>
      <c r="WMO213" s="14"/>
      <c r="WMP213" s="14"/>
      <c r="WMQ213" s="14"/>
      <c r="WMR213" s="14"/>
      <c r="WMS213" s="14"/>
      <c r="WMT213" s="14"/>
      <c r="WMU213" s="14"/>
      <c r="WMV213" s="14"/>
      <c r="WMW213" s="14"/>
      <c r="WMX213" s="14"/>
      <c r="WMY213" s="14"/>
      <c r="WMZ213" s="14"/>
      <c r="WNA213" s="14"/>
      <c r="WNB213" s="14"/>
      <c r="WNC213" s="14"/>
      <c r="WND213" s="14"/>
      <c r="WNE213" s="14"/>
      <c r="WNF213" s="14"/>
      <c r="WNG213" s="14"/>
      <c r="WNH213" s="14"/>
      <c r="WNI213" s="14"/>
      <c r="WNJ213" s="14"/>
      <c r="WNK213" s="14"/>
      <c r="WNL213" s="14"/>
      <c r="WNM213" s="14"/>
      <c r="WNN213" s="14"/>
      <c r="WNO213" s="14"/>
      <c r="WNP213" s="14"/>
      <c r="WNQ213" s="14"/>
      <c r="WNR213" s="14"/>
      <c r="WNS213" s="14"/>
      <c r="WNT213" s="14"/>
      <c r="WNU213" s="14"/>
      <c r="WNV213" s="14"/>
      <c r="WNW213" s="14"/>
      <c r="WNX213" s="14"/>
      <c r="WNY213" s="14"/>
      <c r="WNZ213" s="14"/>
      <c r="WOA213" s="14"/>
      <c r="WOB213" s="14"/>
      <c r="WOC213" s="14"/>
      <c r="WOD213" s="14"/>
      <c r="WOE213" s="14"/>
      <c r="WOF213" s="14"/>
      <c r="WOG213" s="14"/>
      <c r="WOH213" s="14"/>
      <c r="WOI213" s="14"/>
      <c r="WOJ213" s="14"/>
      <c r="WOK213" s="14"/>
      <c r="WOL213" s="14"/>
      <c r="WOM213" s="14"/>
      <c r="WON213" s="14"/>
      <c r="WOO213" s="14"/>
      <c r="WOP213" s="14"/>
      <c r="WOQ213" s="14"/>
      <c r="WOR213" s="14"/>
      <c r="WOS213" s="14"/>
      <c r="WOT213" s="14"/>
      <c r="WOU213" s="14"/>
      <c r="WOV213" s="14"/>
      <c r="WOW213" s="14"/>
      <c r="WOX213" s="14"/>
      <c r="WOY213" s="14"/>
      <c r="WOZ213" s="14"/>
      <c r="WPA213" s="14"/>
      <c r="WPB213" s="14"/>
      <c r="WPC213" s="14"/>
      <c r="WPD213" s="14"/>
      <c r="WPE213" s="14"/>
      <c r="WPF213" s="14"/>
      <c r="WPG213" s="14"/>
      <c r="WPH213" s="14"/>
      <c r="WPI213" s="14"/>
      <c r="WPJ213" s="14"/>
      <c r="WPK213" s="14"/>
      <c r="WPL213" s="14"/>
      <c r="WPM213" s="14"/>
      <c r="WPN213" s="14"/>
      <c r="WPO213" s="14"/>
      <c r="WPP213" s="14"/>
      <c r="WPQ213" s="14"/>
      <c r="WPR213" s="14"/>
      <c r="WPS213" s="14"/>
      <c r="WPT213" s="14"/>
      <c r="WPU213" s="14"/>
      <c r="WPV213" s="14"/>
      <c r="WPW213" s="14"/>
      <c r="WPX213" s="14"/>
      <c r="WPY213" s="14"/>
      <c r="WPZ213" s="14"/>
      <c r="WQA213" s="14"/>
      <c r="WQB213" s="14"/>
      <c r="WQC213" s="14"/>
      <c r="WQD213" s="14"/>
      <c r="WQE213" s="14"/>
      <c r="WQF213" s="14"/>
      <c r="WQG213" s="14"/>
      <c r="WQH213" s="14"/>
      <c r="WQI213" s="14"/>
      <c r="WQJ213" s="14"/>
      <c r="WQK213" s="14"/>
      <c r="WQL213" s="14"/>
      <c r="WQM213" s="14"/>
      <c r="WQN213" s="14"/>
      <c r="WQO213" s="14"/>
      <c r="WQP213" s="14"/>
      <c r="WQQ213" s="14"/>
      <c r="WQR213" s="14"/>
      <c r="WQS213" s="14"/>
      <c r="WQT213" s="14"/>
      <c r="WQU213" s="14"/>
      <c r="WQV213" s="14"/>
      <c r="WQW213" s="14"/>
      <c r="WQX213" s="14"/>
      <c r="WQY213" s="14"/>
      <c r="WQZ213" s="14"/>
      <c r="WRA213" s="14"/>
      <c r="WRB213" s="14"/>
      <c r="WRC213" s="14"/>
      <c r="WRD213" s="14"/>
      <c r="WRE213" s="14"/>
      <c r="WRF213" s="14"/>
      <c r="WRG213" s="14"/>
      <c r="WRH213" s="14"/>
      <c r="WRI213" s="14"/>
      <c r="WRJ213" s="14"/>
      <c r="WRK213" s="14"/>
      <c r="WRL213" s="14"/>
      <c r="WRM213" s="14"/>
      <c r="WRN213" s="14"/>
      <c r="WRO213" s="14"/>
      <c r="WRP213" s="14"/>
      <c r="WRQ213" s="14"/>
      <c r="WRR213" s="14"/>
      <c r="WRS213" s="14"/>
      <c r="WRT213" s="14"/>
      <c r="WRU213" s="14"/>
      <c r="WRV213" s="14"/>
      <c r="WRW213" s="14"/>
      <c r="WRX213" s="14"/>
      <c r="WRY213" s="14"/>
      <c r="WRZ213" s="14"/>
      <c r="WSA213" s="14"/>
      <c r="WSB213" s="14"/>
      <c r="WSC213" s="14"/>
      <c r="WSD213" s="14"/>
      <c r="WSE213" s="14"/>
      <c r="WSF213" s="14"/>
      <c r="WSG213" s="14"/>
      <c r="WSH213" s="14"/>
      <c r="WSI213" s="14"/>
      <c r="WSJ213" s="14"/>
      <c r="WSK213" s="14"/>
      <c r="WSL213" s="14"/>
      <c r="WSM213" s="14"/>
      <c r="WSN213" s="14"/>
      <c r="WSO213" s="14"/>
      <c r="WSP213" s="14"/>
      <c r="WSQ213" s="14"/>
      <c r="WSR213" s="14"/>
      <c r="WSS213" s="14"/>
      <c r="WST213" s="14"/>
      <c r="WSU213" s="14"/>
      <c r="WSV213" s="14"/>
      <c r="WSW213" s="14"/>
      <c r="WSX213" s="14"/>
      <c r="WSY213" s="14"/>
      <c r="WSZ213" s="14"/>
      <c r="WTA213" s="14"/>
      <c r="WTB213" s="14"/>
      <c r="WTC213" s="14"/>
      <c r="WTD213" s="14"/>
      <c r="WTE213" s="14"/>
      <c r="WTF213" s="14"/>
      <c r="WTG213" s="14"/>
      <c r="WTH213" s="14"/>
      <c r="WTI213" s="14"/>
      <c r="WTJ213" s="14"/>
      <c r="WTK213" s="14"/>
      <c r="WTL213" s="14"/>
      <c r="WTM213" s="14"/>
      <c r="WTN213" s="14"/>
      <c r="WTO213" s="14"/>
      <c r="WTP213" s="14"/>
      <c r="WTQ213" s="14"/>
      <c r="WTR213" s="14"/>
      <c r="WTS213" s="14"/>
      <c r="WTT213" s="14"/>
      <c r="WTU213" s="14"/>
      <c r="WTV213" s="14"/>
      <c r="WTW213" s="14"/>
      <c r="WTX213" s="14"/>
      <c r="WTY213" s="14"/>
      <c r="WTZ213" s="14"/>
      <c r="WUA213" s="14"/>
      <c r="WUB213" s="14"/>
      <c r="WUC213" s="14"/>
      <c r="WUD213" s="14"/>
      <c r="WUE213" s="14"/>
      <c r="WUF213" s="14"/>
      <c r="WUG213" s="14"/>
      <c r="WUH213" s="14"/>
      <c r="WUI213" s="14"/>
      <c r="WUJ213" s="14"/>
      <c r="WUK213" s="14"/>
      <c r="WUL213" s="14"/>
      <c r="WUM213" s="14"/>
      <c r="WUN213" s="14"/>
      <c r="WUO213" s="14"/>
      <c r="WUP213" s="14"/>
      <c r="WUQ213" s="14"/>
      <c r="WUR213" s="14"/>
      <c r="WUS213" s="14"/>
      <c r="WUT213" s="14"/>
      <c r="WUU213" s="14"/>
      <c r="WUV213" s="14"/>
      <c r="WUW213" s="14"/>
      <c r="WUX213" s="14"/>
      <c r="WUY213" s="14"/>
      <c r="WUZ213" s="14"/>
      <c r="WVA213" s="14"/>
      <c r="WVB213" s="14"/>
      <c r="WVC213" s="14"/>
      <c r="WVD213" s="14"/>
      <c r="WVE213" s="14"/>
      <c r="WVF213" s="14"/>
      <c r="WVG213" s="14"/>
      <c r="WVH213" s="14"/>
      <c r="WVI213" s="14"/>
      <c r="WVJ213" s="14"/>
      <c r="WVK213" s="14"/>
      <c r="WVL213" s="14"/>
      <c r="WVM213" s="14"/>
      <c r="WVN213" s="14"/>
      <c r="WVO213" s="14"/>
      <c r="WVP213" s="14"/>
      <c r="WVQ213" s="14"/>
      <c r="WVR213" s="14"/>
      <c r="WVS213" s="14"/>
      <c r="WVT213" s="14"/>
      <c r="WVU213" s="14"/>
      <c r="WVV213" s="14"/>
      <c r="WVW213" s="14"/>
      <c r="WVX213" s="14"/>
      <c r="WVY213" s="14"/>
      <c r="WVZ213" s="14"/>
      <c r="WWA213" s="14"/>
      <c r="WWB213" s="14"/>
      <c r="WWC213" s="14"/>
      <c r="WWD213" s="14"/>
      <c r="WWE213" s="14"/>
      <c r="WWF213" s="14"/>
      <c r="WWG213" s="14"/>
      <c r="WWH213" s="14"/>
      <c r="WWI213" s="14"/>
      <c r="WWJ213" s="14"/>
      <c r="WWK213" s="14"/>
      <c r="WWL213" s="14"/>
      <c r="WWM213" s="14"/>
      <c r="WWN213" s="14"/>
      <c r="WWO213" s="14"/>
      <c r="WWP213" s="14"/>
      <c r="WWQ213" s="14"/>
      <c r="WWR213" s="14"/>
      <c r="WWS213" s="14"/>
      <c r="WWT213" s="14"/>
      <c r="WWU213" s="14"/>
      <c r="WWV213" s="14"/>
      <c r="WWW213" s="14"/>
      <c r="WWX213" s="14"/>
      <c r="WWY213" s="14"/>
      <c r="WWZ213" s="14"/>
      <c r="WXA213" s="14"/>
      <c r="WXB213" s="14"/>
      <c r="WXC213" s="14"/>
      <c r="WXD213" s="14"/>
      <c r="WXE213" s="14"/>
      <c r="WXF213" s="14"/>
      <c r="WXG213" s="14"/>
      <c r="WXH213" s="14"/>
      <c r="WXI213" s="14"/>
      <c r="WXJ213" s="14"/>
      <c r="WXK213" s="14"/>
      <c r="WXL213" s="14"/>
      <c r="WXM213" s="14"/>
      <c r="WXN213" s="14"/>
      <c r="WXO213" s="14"/>
      <c r="WXP213" s="14"/>
      <c r="WXQ213" s="14"/>
      <c r="WXR213" s="14"/>
      <c r="WXS213" s="14"/>
      <c r="WXT213" s="14"/>
      <c r="WXU213" s="14"/>
      <c r="WXV213" s="14"/>
      <c r="WXW213" s="14"/>
      <c r="WXX213" s="14"/>
      <c r="WXY213" s="14"/>
      <c r="WXZ213" s="14"/>
      <c r="WYA213" s="14"/>
      <c r="WYB213" s="14"/>
      <c r="WYC213" s="14"/>
      <c r="WYD213" s="14"/>
      <c r="WYE213" s="14"/>
      <c r="WYF213" s="14"/>
      <c r="WYG213" s="14"/>
      <c r="WYH213" s="14"/>
      <c r="WYI213" s="14"/>
      <c r="WYJ213" s="14"/>
      <c r="WYK213" s="14"/>
      <c r="WYL213" s="14"/>
      <c r="WYM213" s="14"/>
      <c r="WYN213" s="14"/>
      <c r="WYO213" s="14"/>
      <c r="WYP213" s="14"/>
      <c r="WYQ213" s="14"/>
      <c r="WYR213" s="14"/>
      <c r="WYS213" s="14"/>
      <c r="WYT213" s="14"/>
      <c r="WYU213" s="14"/>
      <c r="WYV213" s="14"/>
      <c r="WYW213" s="14"/>
      <c r="WYX213" s="14"/>
      <c r="WYY213" s="14"/>
      <c r="WYZ213" s="14"/>
      <c r="WZA213" s="14"/>
      <c r="WZB213" s="14"/>
      <c r="WZC213" s="14"/>
      <c r="WZD213" s="14"/>
      <c r="WZE213" s="14"/>
      <c r="WZF213" s="14"/>
      <c r="WZG213" s="14"/>
      <c r="WZH213" s="14"/>
      <c r="WZI213" s="14"/>
      <c r="WZJ213" s="14"/>
      <c r="WZK213" s="14"/>
      <c r="WZL213" s="14"/>
      <c r="WZM213" s="14"/>
      <c r="WZN213" s="14"/>
      <c r="WZO213" s="14"/>
      <c r="WZP213" s="14"/>
      <c r="WZQ213" s="14"/>
      <c r="WZR213" s="14"/>
      <c r="WZS213" s="14"/>
      <c r="WZT213" s="14"/>
      <c r="WZU213" s="14"/>
      <c r="WZV213" s="14"/>
      <c r="WZW213" s="14"/>
      <c r="WZX213" s="14"/>
      <c r="WZY213" s="14"/>
      <c r="WZZ213" s="14"/>
      <c r="XAA213" s="14"/>
      <c r="XAB213" s="14"/>
      <c r="XAC213" s="14"/>
      <c r="XAD213" s="14"/>
      <c r="XAE213" s="14"/>
      <c r="XAF213" s="14"/>
      <c r="XAG213" s="14"/>
      <c r="XAH213" s="14"/>
      <c r="XAI213" s="14"/>
      <c r="XAJ213" s="14"/>
      <c r="XAK213" s="14"/>
      <c r="XAL213" s="14"/>
      <c r="XAM213" s="14"/>
      <c r="XAN213" s="14"/>
      <c r="XAO213" s="14"/>
      <c r="XAP213" s="14"/>
      <c r="XAQ213" s="14"/>
      <c r="XAR213" s="14"/>
      <c r="XAS213" s="14"/>
      <c r="XAT213" s="14"/>
      <c r="XAU213" s="14"/>
      <c r="XAV213" s="14"/>
      <c r="XAW213" s="14"/>
      <c r="XAX213" s="14"/>
      <c r="XAY213" s="14"/>
      <c r="XAZ213" s="14"/>
      <c r="XBA213" s="14"/>
      <c r="XBB213" s="14"/>
      <c r="XBC213" s="14"/>
      <c r="XBD213" s="14"/>
      <c r="XBE213" s="14"/>
      <c r="XBF213" s="14"/>
      <c r="XBG213" s="14"/>
      <c r="XBH213" s="14"/>
      <c r="XBI213" s="14"/>
      <c r="XBJ213" s="14"/>
      <c r="XBK213" s="14"/>
      <c r="XBL213" s="14"/>
      <c r="XBM213" s="14"/>
      <c r="XBN213" s="14"/>
      <c r="XBO213" s="14"/>
      <c r="XBP213" s="14"/>
      <c r="XBQ213" s="14"/>
      <c r="XBR213" s="14"/>
      <c r="XBS213" s="14"/>
      <c r="XBT213" s="14"/>
      <c r="XBU213" s="14"/>
      <c r="XBV213" s="14"/>
      <c r="XBW213" s="14"/>
      <c r="XBX213" s="14"/>
      <c r="XBY213" s="14"/>
      <c r="XBZ213" s="14"/>
      <c r="XCA213" s="14"/>
      <c r="XCB213" s="14"/>
      <c r="XCC213" s="14"/>
      <c r="XCD213" s="14"/>
      <c r="XCE213" s="14"/>
      <c r="XCF213" s="14"/>
      <c r="XCG213" s="14"/>
      <c r="XCH213" s="14"/>
      <c r="XCI213" s="14"/>
      <c r="XCJ213" s="14"/>
      <c r="XCK213" s="14"/>
      <c r="XCL213" s="14"/>
      <c r="XCM213" s="14"/>
      <c r="XCN213" s="14"/>
      <c r="XCO213" s="14"/>
      <c r="XCP213" s="14"/>
      <c r="XCQ213" s="14"/>
      <c r="XCR213" s="14"/>
      <c r="XCS213" s="14"/>
      <c r="XCT213" s="14"/>
      <c r="XCU213" s="14"/>
      <c r="XCV213" s="14"/>
      <c r="XCW213" s="14"/>
      <c r="XCX213" s="14"/>
      <c r="XCY213" s="14"/>
      <c r="XCZ213" s="14"/>
      <c r="XDA213" s="14"/>
      <c r="XDB213" s="14"/>
      <c r="XDC213" s="14"/>
      <c r="XDD213" s="14"/>
      <c r="XDE213" s="14"/>
      <c r="XDF213" s="14"/>
      <c r="XDG213" s="14"/>
      <c r="XDH213" s="14"/>
      <c r="XDI213" s="14"/>
      <c r="XDJ213" s="14"/>
      <c r="XDK213" s="14"/>
      <c r="XDL213" s="14"/>
      <c r="XDM213" s="14"/>
      <c r="XDN213" s="14"/>
      <c r="XDO213" s="14"/>
      <c r="XDP213" s="14"/>
      <c r="XDQ213" s="14"/>
      <c r="XDR213" s="14"/>
      <c r="XDS213" s="14"/>
      <c r="XDT213" s="14"/>
      <c r="XDU213" s="14"/>
      <c r="XDV213" s="14"/>
      <c r="XDW213" s="14"/>
      <c r="XDX213" s="14"/>
      <c r="XDY213" s="14"/>
      <c r="XDZ213" s="14"/>
      <c r="XEA213" s="14"/>
      <c r="XEB213" s="14"/>
      <c r="XEC213" s="14"/>
      <c r="XED213" s="14"/>
      <c r="XEE213" s="14"/>
      <c r="XEF213" s="14"/>
      <c r="XEG213" s="14"/>
      <c r="XEH213" s="14"/>
      <c r="XEI213" s="14"/>
      <c r="XEJ213" s="14"/>
      <c r="XEK213" s="14"/>
      <c r="XEL213" s="14"/>
      <c r="XEM213" s="14"/>
      <c r="XEN213" s="14"/>
      <c r="XEO213" s="14"/>
      <c r="XEP213" s="14"/>
      <c r="XEQ213" s="14"/>
      <c r="XER213" s="14"/>
      <c r="XES213" s="14"/>
      <c r="XET213" s="14"/>
      <c r="XEU213" s="14"/>
      <c r="XEV213" s="14"/>
      <c r="XEW213" s="14"/>
      <c r="XEX213" s="14"/>
      <c r="XEY213" s="14"/>
      <c r="XEZ213" s="14"/>
      <c r="XFA213" s="14"/>
      <c r="XFB213" s="14"/>
      <c r="XFC213" s="14"/>
    </row>
    <row r="214" spans="1:16383" ht="40.5" customHeight="1" x14ac:dyDescent="0.25">
      <c r="A214" s="151" t="s">
        <v>434</v>
      </c>
      <c r="B214" s="286" t="s">
        <v>692</v>
      </c>
      <c r="C214" s="286"/>
      <c r="D214" s="286"/>
      <c r="E214" s="286"/>
      <c r="F214" s="286"/>
      <c r="G214" s="286"/>
    </row>
    <row r="215" spans="1:16383"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c r="MT215" s="14"/>
      <c r="MU215" s="14"/>
      <c r="MV215" s="14"/>
      <c r="MW215" s="14"/>
      <c r="MX215" s="14"/>
      <c r="MY215" s="14"/>
      <c r="MZ215" s="14"/>
      <c r="NA215" s="14"/>
      <c r="NB215" s="14"/>
      <c r="NC215" s="14"/>
      <c r="ND215" s="14"/>
      <c r="NE215" s="14"/>
      <c r="NF215" s="14"/>
      <c r="NG215" s="14"/>
      <c r="NH215" s="14"/>
      <c r="NI215" s="14"/>
      <c r="NJ215" s="14"/>
      <c r="NK215" s="14"/>
      <c r="NL215" s="14"/>
      <c r="NM215" s="14"/>
      <c r="NN215" s="14"/>
      <c r="NO215" s="14"/>
      <c r="NP215" s="14"/>
      <c r="NQ215" s="14"/>
      <c r="NR215" s="14"/>
      <c r="NS215" s="14"/>
      <c r="NT215" s="14"/>
      <c r="NU215" s="14"/>
      <c r="NV215" s="14"/>
      <c r="NW215" s="14"/>
      <c r="NX215" s="14"/>
      <c r="NY215" s="14"/>
      <c r="NZ215" s="14"/>
      <c r="OA215" s="14"/>
      <c r="OB215" s="14"/>
      <c r="OC215" s="14"/>
      <c r="OD215" s="14"/>
      <c r="OE215" s="14"/>
      <c r="OF215" s="14"/>
      <c r="OG215" s="14"/>
      <c r="OH215" s="14"/>
      <c r="OI215" s="14"/>
      <c r="OJ215" s="14"/>
      <c r="OK215" s="14"/>
      <c r="OL215" s="14"/>
      <c r="OM215" s="14"/>
      <c r="ON215" s="14"/>
      <c r="OO215" s="14"/>
      <c r="OP215" s="14"/>
      <c r="OQ215" s="14"/>
      <c r="OR215" s="14"/>
      <c r="OS215" s="14"/>
      <c r="OT215" s="14"/>
      <c r="OU215" s="14"/>
      <c r="OV215" s="14"/>
      <c r="OW215" s="14"/>
      <c r="OX215" s="14"/>
      <c r="OY215" s="14"/>
      <c r="OZ215" s="14"/>
      <c r="PA215" s="14"/>
      <c r="PB215" s="14"/>
      <c r="PC215" s="14"/>
      <c r="PD215" s="14"/>
      <c r="PE215" s="14"/>
      <c r="PF215" s="14"/>
      <c r="PG215" s="14"/>
      <c r="PH215" s="14"/>
      <c r="PI215" s="14"/>
      <c r="PJ215" s="14"/>
      <c r="PK215" s="14"/>
      <c r="PL215" s="14"/>
      <c r="PM215" s="14"/>
      <c r="PN215" s="14"/>
      <c r="PO215" s="14"/>
      <c r="PP215" s="14"/>
      <c r="PQ215" s="14"/>
      <c r="PR215" s="14"/>
      <c r="PS215" s="14"/>
      <c r="PT215" s="14"/>
      <c r="PU215" s="14"/>
      <c r="PV215" s="14"/>
      <c r="PW215" s="14"/>
      <c r="PX215" s="14"/>
      <c r="PY215" s="14"/>
      <c r="PZ215" s="14"/>
      <c r="QA215" s="14"/>
      <c r="QB215" s="14"/>
      <c r="QC215" s="14"/>
      <c r="QD215" s="14"/>
      <c r="QE215" s="14"/>
      <c r="QF215" s="14"/>
      <c r="QG215" s="14"/>
      <c r="QH215" s="14"/>
      <c r="QI215" s="14"/>
      <c r="QJ215" s="14"/>
      <c r="QK215" s="14"/>
      <c r="QL215" s="14"/>
      <c r="QM215" s="14"/>
      <c r="QN215" s="14"/>
      <c r="QO215" s="14"/>
      <c r="QP215" s="14"/>
      <c r="QQ215" s="14"/>
      <c r="QR215" s="14"/>
      <c r="QS215" s="14"/>
      <c r="QT215" s="14"/>
      <c r="QU215" s="14"/>
      <c r="QV215" s="14"/>
      <c r="QW215" s="14"/>
      <c r="QX215" s="14"/>
      <c r="QY215" s="14"/>
      <c r="QZ215" s="14"/>
      <c r="RA215" s="14"/>
      <c r="RB215" s="14"/>
      <c r="RC215" s="14"/>
      <c r="RD215" s="14"/>
      <c r="RE215" s="14"/>
      <c r="RF215" s="14"/>
      <c r="RG215" s="14"/>
      <c r="RH215" s="14"/>
      <c r="RI215" s="14"/>
      <c r="RJ215" s="14"/>
      <c r="RK215" s="14"/>
      <c r="RL215" s="14"/>
      <c r="RM215" s="14"/>
      <c r="RN215" s="14"/>
      <c r="RO215" s="14"/>
      <c r="RP215" s="14"/>
      <c r="RQ215" s="14"/>
      <c r="RR215" s="14"/>
      <c r="RS215" s="14"/>
      <c r="RT215" s="14"/>
      <c r="RU215" s="14"/>
      <c r="RV215" s="14"/>
      <c r="RW215" s="14"/>
      <c r="RX215" s="14"/>
      <c r="RY215" s="14"/>
      <c r="RZ215" s="14"/>
      <c r="SA215" s="14"/>
      <c r="SB215" s="14"/>
      <c r="SC215" s="14"/>
      <c r="SD215" s="14"/>
      <c r="SE215" s="14"/>
      <c r="SF215" s="14"/>
      <c r="SG215" s="14"/>
      <c r="SH215" s="14"/>
      <c r="SI215" s="14"/>
      <c r="SJ215" s="14"/>
      <c r="SK215" s="14"/>
      <c r="SL215" s="14"/>
      <c r="SM215" s="14"/>
      <c r="SN215" s="14"/>
      <c r="SO215" s="14"/>
      <c r="SP215" s="14"/>
      <c r="SQ215" s="14"/>
      <c r="SR215" s="14"/>
      <c r="SS215" s="14"/>
      <c r="ST215" s="14"/>
      <c r="SU215" s="14"/>
      <c r="SV215" s="14"/>
      <c r="SW215" s="14"/>
      <c r="SX215" s="14"/>
      <c r="SY215" s="14"/>
      <c r="SZ215" s="14"/>
      <c r="TA215" s="14"/>
      <c r="TB215" s="14"/>
      <c r="TC215" s="14"/>
      <c r="TD215" s="14"/>
      <c r="TE215" s="14"/>
      <c r="TF215" s="14"/>
      <c r="TG215" s="14"/>
      <c r="TH215" s="14"/>
      <c r="TI215" s="14"/>
      <c r="TJ215" s="14"/>
      <c r="TK215" s="14"/>
      <c r="TL215" s="14"/>
      <c r="TM215" s="14"/>
      <c r="TN215" s="14"/>
      <c r="TO215" s="14"/>
      <c r="TP215" s="14"/>
      <c r="TQ215" s="14"/>
      <c r="TR215" s="14"/>
      <c r="TS215" s="14"/>
      <c r="TT215" s="14"/>
      <c r="TU215" s="14"/>
      <c r="TV215" s="14"/>
      <c r="TW215" s="14"/>
      <c r="TX215" s="14"/>
      <c r="TY215" s="14"/>
      <c r="TZ215" s="14"/>
      <c r="UA215" s="14"/>
      <c r="UB215" s="14"/>
      <c r="UC215" s="14"/>
      <c r="UD215" s="14"/>
      <c r="UE215" s="14"/>
      <c r="UF215" s="14"/>
      <c r="UG215" s="14"/>
      <c r="UH215" s="14"/>
      <c r="UI215" s="14"/>
      <c r="UJ215" s="14"/>
      <c r="UK215" s="14"/>
      <c r="UL215" s="14"/>
      <c r="UM215" s="14"/>
      <c r="UN215" s="14"/>
      <c r="UO215" s="14"/>
      <c r="UP215" s="14"/>
      <c r="UQ215" s="14"/>
      <c r="UR215" s="14"/>
      <c r="US215" s="14"/>
      <c r="UT215" s="14"/>
      <c r="UU215" s="14"/>
      <c r="UV215" s="14"/>
      <c r="UW215" s="14"/>
      <c r="UX215" s="14"/>
      <c r="UY215" s="14"/>
      <c r="UZ215" s="14"/>
      <c r="VA215" s="14"/>
      <c r="VB215" s="14"/>
      <c r="VC215" s="14"/>
      <c r="VD215" s="14"/>
      <c r="VE215" s="14"/>
      <c r="VF215" s="14"/>
      <c r="VG215" s="14"/>
      <c r="VH215" s="14"/>
      <c r="VI215" s="14"/>
      <c r="VJ215" s="14"/>
      <c r="VK215" s="14"/>
      <c r="VL215" s="14"/>
      <c r="VM215" s="14"/>
      <c r="VN215" s="14"/>
      <c r="VO215" s="14"/>
      <c r="VP215" s="14"/>
      <c r="VQ215" s="14"/>
      <c r="VR215" s="14"/>
      <c r="VS215" s="14"/>
      <c r="VT215" s="14"/>
      <c r="VU215" s="14"/>
      <c r="VV215" s="14"/>
      <c r="VW215" s="14"/>
      <c r="VX215" s="14"/>
      <c r="VY215" s="14"/>
      <c r="VZ215" s="14"/>
      <c r="WA215" s="14"/>
      <c r="WB215" s="14"/>
      <c r="WC215" s="14"/>
      <c r="WD215" s="14"/>
      <c r="WE215" s="14"/>
      <c r="WF215" s="14"/>
      <c r="WG215" s="14"/>
      <c r="WH215" s="14"/>
      <c r="WI215" s="14"/>
      <c r="WJ215" s="14"/>
      <c r="WK215" s="14"/>
      <c r="WL215" s="14"/>
      <c r="WM215" s="14"/>
      <c r="WN215" s="14"/>
      <c r="WO215" s="14"/>
      <c r="WP215" s="14"/>
      <c r="WQ215" s="14"/>
      <c r="WR215" s="14"/>
      <c r="WS215" s="14"/>
      <c r="WT215" s="14"/>
      <c r="WU215" s="14"/>
      <c r="WV215" s="14"/>
      <c r="WW215" s="14"/>
      <c r="WX215" s="14"/>
      <c r="WY215" s="14"/>
      <c r="WZ215" s="14"/>
      <c r="XA215" s="14"/>
      <c r="XB215" s="14"/>
      <c r="XC215" s="14"/>
      <c r="XD215" s="14"/>
      <c r="XE215" s="14"/>
      <c r="XF215" s="14"/>
      <c r="XG215" s="14"/>
      <c r="XH215" s="14"/>
      <c r="XI215" s="14"/>
      <c r="XJ215" s="14"/>
      <c r="XK215" s="14"/>
      <c r="XL215" s="14"/>
      <c r="XM215" s="14"/>
      <c r="XN215" s="14"/>
      <c r="XO215" s="14"/>
      <c r="XP215" s="14"/>
      <c r="XQ215" s="14"/>
      <c r="XR215" s="14"/>
      <c r="XS215" s="14"/>
      <c r="XT215" s="14"/>
      <c r="XU215" s="14"/>
      <c r="XV215" s="14"/>
      <c r="XW215" s="14"/>
      <c r="XX215" s="14"/>
      <c r="XY215" s="14"/>
      <c r="XZ215" s="14"/>
      <c r="YA215" s="14"/>
      <c r="YB215" s="14"/>
      <c r="YC215" s="14"/>
      <c r="YD215" s="14"/>
      <c r="YE215" s="14"/>
      <c r="YF215" s="14"/>
      <c r="YG215" s="14"/>
      <c r="YH215" s="14"/>
      <c r="YI215" s="14"/>
      <c r="YJ215" s="14"/>
      <c r="YK215" s="14"/>
      <c r="YL215" s="14"/>
      <c r="YM215" s="14"/>
      <c r="YN215" s="14"/>
      <c r="YO215" s="14"/>
      <c r="YP215" s="14"/>
      <c r="YQ215" s="14"/>
      <c r="YR215" s="14"/>
      <c r="YS215" s="14"/>
      <c r="YT215" s="14"/>
      <c r="YU215" s="14"/>
      <c r="YV215" s="14"/>
      <c r="YW215" s="14"/>
      <c r="YX215" s="14"/>
      <c r="YY215" s="14"/>
      <c r="YZ215" s="14"/>
      <c r="ZA215" s="14"/>
      <c r="ZB215" s="14"/>
      <c r="ZC215" s="14"/>
      <c r="ZD215" s="14"/>
      <c r="ZE215" s="14"/>
      <c r="ZF215" s="14"/>
      <c r="ZG215" s="14"/>
      <c r="ZH215" s="14"/>
      <c r="ZI215" s="14"/>
      <c r="ZJ215" s="14"/>
      <c r="ZK215" s="14"/>
      <c r="ZL215" s="14"/>
      <c r="ZM215" s="14"/>
      <c r="ZN215" s="14"/>
      <c r="ZO215" s="14"/>
      <c r="ZP215" s="14"/>
      <c r="ZQ215" s="14"/>
      <c r="ZR215" s="14"/>
      <c r="ZS215" s="14"/>
      <c r="ZT215" s="14"/>
      <c r="ZU215" s="14"/>
      <c r="ZV215" s="14"/>
      <c r="ZW215" s="14"/>
      <c r="ZX215" s="14"/>
      <c r="ZY215" s="14"/>
      <c r="ZZ215" s="14"/>
      <c r="AAA215" s="14"/>
      <c r="AAB215" s="14"/>
      <c r="AAC215" s="14"/>
      <c r="AAD215" s="14"/>
      <c r="AAE215" s="14"/>
      <c r="AAF215" s="14"/>
      <c r="AAG215" s="14"/>
      <c r="AAH215" s="14"/>
      <c r="AAI215" s="14"/>
      <c r="AAJ215" s="14"/>
      <c r="AAK215" s="14"/>
      <c r="AAL215" s="14"/>
      <c r="AAM215" s="14"/>
      <c r="AAN215" s="14"/>
      <c r="AAO215" s="14"/>
      <c r="AAP215" s="14"/>
      <c r="AAQ215" s="14"/>
      <c r="AAR215" s="14"/>
      <c r="AAS215" s="14"/>
      <c r="AAT215" s="14"/>
      <c r="AAU215" s="14"/>
      <c r="AAV215" s="14"/>
      <c r="AAW215" s="14"/>
      <c r="AAX215" s="14"/>
      <c r="AAY215" s="14"/>
      <c r="AAZ215" s="14"/>
      <c r="ABA215" s="14"/>
      <c r="ABB215" s="14"/>
      <c r="ABC215" s="14"/>
      <c r="ABD215" s="14"/>
      <c r="ABE215" s="14"/>
      <c r="ABF215" s="14"/>
      <c r="ABG215" s="14"/>
      <c r="ABH215" s="14"/>
      <c r="ABI215" s="14"/>
      <c r="ABJ215" s="14"/>
      <c r="ABK215" s="14"/>
      <c r="ABL215" s="14"/>
      <c r="ABM215" s="14"/>
      <c r="ABN215" s="14"/>
      <c r="ABO215" s="14"/>
      <c r="ABP215" s="14"/>
      <c r="ABQ215" s="14"/>
      <c r="ABR215" s="14"/>
      <c r="ABS215" s="14"/>
      <c r="ABT215" s="14"/>
      <c r="ABU215" s="14"/>
      <c r="ABV215" s="14"/>
      <c r="ABW215" s="14"/>
      <c r="ABX215" s="14"/>
      <c r="ABY215" s="14"/>
      <c r="ABZ215" s="14"/>
      <c r="ACA215" s="14"/>
      <c r="ACB215" s="14"/>
      <c r="ACC215" s="14"/>
      <c r="ACD215" s="14"/>
      <c r="ACE215" s="14"/>
      <c r="ACF215" s="14"/>
      <c r="ACG215" s="14"/>
      <c r="ACH215" s="14"/>
      <c r="ACI215" s="14"/>
      <c r="ACJ215" s="14"/>
      <c r="ACK215" s="14"/>
      <c r="ACL215" s="14"/>
      <c r="ACM215" s="14"/>
      <c r="ACN215" s="14"/>
      <c r="ACO215" s="14"/>
      <c r="ACP215" s="14"/>
      <c r="ACQ215" s="14"/>
      <c r="ACR215" s="14"/>
      <c r="ACS215" s="14"/>
      <c r="ACT215" s="14"/>
      <c r="ACU215" s="14"/>
      <c r="ACV215" s="14"/>
      <c r="ACW215" s="14"/>
      <c r="ACX215" s="14"/>
      <c r="ACY215" s="14"/>
      <c r="ACZ215" s="14"/>
      <c r="ADA215" s="14"/>
      <c r="ADB215" s="14"/>
      <c r="ADC215" s="14"/>
      <c r="ADD215" s="14"/>
      <c r="ADE215" s="14"/>
      <c r="ADF215" s="14"/>
      <c r="ADG215" s="14"/>
      <c r="ADH215" s="14"/>
      <c r="ADI215" s="14"/>
      <c r="ADJ215" s="14"/>
      <c r="ADK215" s="14"/>
      <c r="ADL215" s="14"/>
      <c r="ADM215" s="14"/>
      <c r="ADN215" s="14"/>
      <c r="ADO215" s="14"/>
      <c r="ADP215" s="14"/>
      <c r="ADQ215" s="14"/>
      <c r="ADR215" s="14"/>
      <c r="ADS215" s="14"/>
      <c r="ADT215" s="14"/>
      <c r="ADU215" s="14"/>
      <c r="ADV215" s="14"/>
      <c r="ADW215" s="14"/>
      <c r="ADX215" s="14"/>
      <c r="ADY215" s="14"/>
      <c r="ADZ215" s="14"/>
      <c r="AEA215" s="14"/>
      <c r="AEB215" s="14"/>
      <c r="AEC215" s="14"/>
      <c r="AED215" s="14"/>
      <c r="AEE215" s="14"/>
      <c r="AEF215" s="14"/>
      <c r="AEG215" s="14"/>
      <c r="AEH215" s="14"/>
      <c r="AEI215" s="14"/>
      <c r="AEJ215" s="14"/>
      <c r="AEK215" s="14"/>
      <c r="AEL215" s="14"/>
      <c r="AEM215" s="14"/>
      <c r="AEN215" s="14"/>
      <c r="AEO215" s="14"/>
      <c r="AEP215" s="14"/>
      <c r="AEQ215" s="14"/>
      <c r="AER215" s="14"/>
      <c r="AES215" s="14"/>
      <c r="AET215" s="14"/>
      <c r="AEU215" s="14"/>
      <c r="AEV215" s="14"/>
      <c r="AEW215" s="14"/>
      <c r="AEX215" s="14"/>
      <c r="AEY215" s="14"/>
      <c r="AEZ215" s="14"/>
      <c r="AFA215" s="14"/>
      <c r="AFB215" s="14"/>
      <c r="AFC215" s="14"/>
      <c r="AFD215" s="14"/>
      <c r="AFE215" s="14"/>
      <c r="AFF215" s="14"/>
      <c r="AFG215" s="14"/>
      <c r="AFH215" s="14"/>
      <c r="AFI215" s="14"/>
      <c r="AFJ215" s="14"/>
      <c r="AFK215" s="14"/>
      <c r="AFL215" s="14"/>
      <c r="AFM215" s="14"/>
      <c r="AFN215" s="14"/>
      <c r="AFO215" s="14"/>
      <c r="AFP215" s="14"/>
      <c r="AFQ215" s="14"/>
      <c r="AFR215" s="14"/>
      <c r="AFS215" s="14"/>
      <c r="AFT215" s="14"/>
      <c r="AFU215" s="14"/>
      <c r="AFV215" s="14"/>
      <c r="AFW215" s="14"/>
      <c r="AFX215" s="14"/>
      <c r="AFY215" s="14"/>
      <c r="AFZ215" s="14"/>
      <c r="AGA215" s="14"/>
      <c r="AGB215" s="14"/>
      <c r="AGC215" s="14"/>
      <c r="AGD215" s="14"/>
      <c r="AGE215" s="14"/>
      <c r="AGF215" s="14"/>
      <c r="AGG215" s="14"/>
      <c r="AGH215" s="14"/>
      <c r="AGI215" s="14"/>
      <c r="AGJ215" s="14"/>
      <c r="AGK215" s="14"/>
      <c r="AGL215" s="14"/>
      <c r="AGM215" s="14"/>
      <c r="AGN215" s="14"/>
      <c r="AGO215" s="14"/>
      <c r="AGP215" s="14"/>
      <c r="AGQ215" s="14"/>
      <c r="AGR215" s="14"/>
      <c r="AGS215" s="14"/>
      <c r="AGT215" s="14"/>
      <c r="AGU215" s="14"/>
      <c r="AGV215" s="14"/>
      <c r="AGW215" s="14"/>
      <c r="AGX215" s="14"/>
      <c r="AGY215" s="14"/>
      <c r="AGZ215" s="14"/>
      <c r="AHA215" s="14"/>
      <c r="AHB215" s="14"/>
      <c r="AHC215" s="14"/>
      <c r="AHD215" s="14"/>
      <c r="AHE215" s="14"/>
      <c r="AHF215" s="14"/>
      <c r="AHG215" s="14"/>
      <c r="AHH215" s="14"/>
      <c r="AHI215" s="14"/>
      <c r="AHJ215" s="14"/>
      <c r="AHK215" s="14"/>
      <c r="AHL215" s="14"/>
      <c r="AHM215" s="14"/>
      <c r="AHN215" s="14"/>
      <c r="AHO215" s="14"/>
      <c r="AHP215" s="14"/>
      <c r="AHQ215" s="14"/>
      <c r="AHR215" s="14"/>
      <c r="AHS215" s="14"/>
      <c r="AHT215" s="14"/>
      <c r="AHU215" s="14"/>
      <c r="AHV215" s="14"/>
      <c r="AHW215" s="14"/>
      <c r="AHX215" s="14"/>
      <c r="AHY215" s="14"/>
      <c r="AHZ215" s="14"/>
      <c r="AIA215" s="14"/>
      <c r="AIB215" s="14"/>
      <c r="AIC215" s="14"/>
      <c r="AID215" s="14"/>
      <c r="AIE215" s="14"/>
      <c r="AIF215" s="14"/>
      <c r="AIG215" s="14"/>
      <c r="AIH215" s="14"/>
      <c r="AII215" s="14"/>
      <c r="AIJ215" s="14"/>
      <c r="AIK215" s="14"/>
      <c r="AIL215" s="14"/>
      <c r="AIM215" s="14"/>
      <c r="AIN215" s="14"/>
      <c r="AIO215" s="14"/>
      <c r="AIP215" s="14"/>
      <c r="AIQ215" s="14"/>
      <c r="AIR215" s="14"/>
      <c r="AIS215" s="14"/>
      <c r="AIT215" s="14"/>
      <c r="AIU215" s="14"/>
      <c r="AIV215" s="14"/>
      <c r="AIW215" s="14"/>
      <c r="AIX215" s="14"/>
      <c r="AIY215" s="14"/>
      <c r="AIZ215" s="14"/>
      <c r="AJA215" s="14"/>
      <c r="AJB215" s="14"/>
      <c r="AJC215" s="14"/>
      <c r="AJD215" s="14"/>
      <c r="AJE215" s="14"/>
      <c r="AJF215" s="14"/>
      <c r="AJG215" s="14"/>
      <c r="AJH215" s="14"/>
      <c r="AJI215" s="14"/>
      <c r="AJJ215" s="14"/>
      <c r="AJK215" s="14"/>
      <c r="AJL215" s="14"/>
      <c r="AJM215" s="14"/>
      <c r="AJN215" s="14"/>
      <c r="AJO215" s="14"/>
      <c r="AJP215" s="14"/>
      <c r="AJQ215" s="14"/>
      <c r="AJR215" s="14"/>
      <c r="AJS215" s="14"/>
      <c r="AJT215" s="14"/>
      <c r="AJU215" s="14"/>
      <c r="AJV215" s="14"/>
      <c r="AJW215" s="14"/>
      <c r="AJX215" s="14"/>
      <c r="AJY215" s="14"/>
      <c r="AJZ215" s="14"/>
      <c r="AKA215" s="14"/>
      <c r="AKB215" s="14"/>
      <c r="AKC215" s="14"/>
      <c r="AKD215" s="14"/>
      <c r="AKE215" s="14"/>
      <c r="AKF215" s="14"/>
      <c r="AKG215" s="14"/>
      <c r="AKH215" s="14"/>
      <c r="AKI215" s="14"/>
      <c r="AKJ215" s="14"/>
      <c r="AKK215" s="14"/>
      <c r="AKL215" s="14"/>
      <c r="AKM215" s="14"/>
      <c r="AKN215" s="14"/>
      <c r="AKO215" s="14"/>
      <c r="AKP215" s="14"/>
      <c r="AKQ215" s="14"/>
      <c r="AKR215" s="14"/>
      <c r="AKS215" s="14"/>
      <c r="AKT215" s="14"/>
      <c r="AKU215" s="14"/>
      <c r="AKV215" s="14"/>
      <c r="AKW215" s="14"/>
      <c r="AKX215" s="14"/>
      <c r="AKY215" s="14"/>
      <c r="AKZ215" s="14"/>
      <c r="ALA215" s="14"/>
      <c r="ALB215" s="14"/>
      <c r="ALC215" s="14"/>
      <c r="ALD215" s="14"/>
      <c r="ALE215" s="14"/>
      <c r="ALF215" s="14"/>
      <c r="ALG215" s="14"/>
      <c r="ALH215" s="14"/>
      <c r="ALI215" s="14"/>
      <c r="ALJ215" s="14"/>
      <c r="ALK215" s="14"/>
      <c r="ALL215" s="14"/>
      <c r="ALM215" s="14"/>
      <c r="ALN215" s="14"/>
      <c r="ALO215" s="14"/>
      <c r="ALP215" s="14"/>
      <c r="ALQ215" s="14"/>
      <c r="ALR215" s="14"/>
      <c r="ALS215" s="14"/>
      <c r="ALT215" s="14"/>
      <c r="ALU215" s="14"/>
      <c r="ALV215" s="14"/>
      <c r="ALW215" s="14"/>
      <c r="ALX215" s="14"/>
      <c r="ALY215" s="14"/>
      <c r="ALZ215" s="14"/>
      <c r="AMA215" s="14"/>
      <c r="AMB215" s="14"/>
      <c r="AMC215" s="14"/>
      <c r="AMD215" s="14"/>
      <c r="AME215" s="14"/>
      <c r="AMF215" s="14"/>
      <c r="AMG215" s="14"/>
      <c r="AMH215" s="14"/>
      <c r="AMI215" s="14"/>
      <c r="AMJ215" s="14"/>
      <c r="AMK215" s="14"/>
      <c r="AML215" s="14"/>
      <c r="AMM215" s="14"/>
      <c r="AMN215" s="14"/>
      <c r="AMO215" s="14"/>
      <c r="AMP215" s="14"/>
      <c r="AMQ215" s="14"/>
      <c r="AMR215" s="14"/>
      <c r="AMS215" s="14"/>
      <c r="AMT215" s="14"/>
      <c r="AMU215" s="14"/>
      <c r="AMV215" s="14"/>
      <c r="AMW215" s="14"/>
      <c r="AMX215" s="14"/>
      <c r="AMY215" s="14"/>
      <c r="AMZ215" s="14"/>
      <c r="ANA215" s="14"/>
      <c r="ANB215" s="14"/>
      <c r="ANC215" s="14"/>
      <c r="AND215" s="14"/>
      <c r="ANE215" s="14"/>
      <c r="ANF215" s="14"/>
      <c r="ANG215" s="14"/>
      <c r="ANH215" s="14"/>
      <c r="ANI215" s="14"/>
      <c r="ANJ215" s="14"/>
      <c r="ANK215" s="14"/>
      <c r="ANL215" s="14"/>
      <c r="ANM215" s="14"/>
      <c r="ANN215" s="14"/>
      <c r="ANO215" s="14"/>
      <c r="ANP215" s="14"/>
      <c r="ANQ215" s="14"/>
      <c r="ANR215" s="14"/>
      <c r="ANS215" s="14"/>
      <c r="ANT215" s="14"/>
      <c r="ANU215" s="14"/>
      <c r="ANV215" s="14"/>
      <c r="ANW215" s="14"/>
      <c r="ANX215" s="14"/>
      <c r="ANY215" s="14"/>
      <c r="ANZ215" s="14"/>
      <c r="AOA215" s="14"/>
      <c r="AOB215" s="14"/>
      <c r="AOC215" s="14"/>
      <c r="AOD215" s="14"/>
      <c r="AOE215" s="14"/>
      <c r="AOF215" s="14"/>
      <c r="AOG215" s="14"/>
      <c r="AOH215" s="14"/>
      <c r="AOI215" s="14"/>
      <c r="AOJ215" s="14"/>
      <c r="AOK215" s="14"/>
      <c r="AOL215" s="14"/>
      <c r="AOM215" s="14"/>
      <c r="AON215" s="14"/>
      <c r="AOO215" s="14"/>
      <c r="AOP215" s="14"/>
      <c r="AOQ215" s="14"/>
      <c r="AOR215" s="14"/>
      <c r="AOS215" s="14"/>
      <c r="AOT215" s="14"/>
      <c r="AOU215" s="14"/>
      <c r="AOV215" s="14"/>
      <c r="AOW215" s="14"/>
      <c r="AOX215" s="14"/>
      <c r="AOY215" s="14"/>
      <c r="AOZ215" s="14"/>
      <c r="APA215" s="14"/>
      <c r="APB215" s="14"/>
      <c r="APC215" s="14"/>
      <c r="APD215" s="14"/>
      <c r="APE215" s="14"/>
      <c r="APF215" s="14"/>
      <c r="APG215" s="14"/>
      <c r="APH215" s="14"/>
      <c r="API215" s="14"/>
      <c r="APJ215" s="14"/>
      <c r="APK215" s="14"/>
      <c r="APL215" s="14"/>
      <c r="APM215" s="14"/>
      <c r="APN215" s="14"/>
      <c r="APO215" s="14"/>
      <c r="APP215" s="14"/>
      <c r="APQ215" s="14"/>
      <c r="APR215" s="14"/>
      <c r="APS215" s="14"/>
      <c r="APT215" s="14"/>
      <c r="APU215" s="14"/>
      <c r="APV215" s="14"/>
      <c r="APW215" s="14"/>
      <c r="APX215" s="14"/>
      <c r="APY215" s="14"/>
      <c r="APZ215" s="14"/>
      <c r="AQA215" s="14"/>
      <c r="AQB215" s="14"/>
      <c r="AQC215" s="14"/>
      <c r="AQD215" s="14"/>
      <c r="AQE215" s="14"/>
      <c r="AQF215" s="14"/>
      <c r="AQG215" s="14"/>
      <c r="AQH215" s="14"/>
      <c r="AQI215" s="14"/>
      <c r="AQJ215" s="14"/>
      <c r="AQK215" s="14"/>
      <c r="AQL215" s="14"/>
      <c r="AQM215" s="14"/>
      <c r="AQN215" s="14"/>
      <c r="AQO215" s="14"/>
      <c r="AQP215" s="14"/>
      <c r="AQQ215" s="14"/>
      <c r="AQR215" s="14"/>
      <c r="AQS215" s="14"/>
      <c r="AQT215" s="14"/>
      <c r="AQU215" s="14"/>
      <c r="AQV215" s="14"/>
      <c r="AQW215" s="14"/>
      <c r="AQX215" s="14"/>
      <c r="AQY215" s="14"/>
      <c r="AQZ215" s="14"/>
      <c r="ARA215" s="14"/>
      <c r="ARB215" s="14"/>
      <c r="ARC215" s="14"/>
      <c r="ARD215" s="14"/>
      <c r="ARE215" s="14"/>
      <c r="ARF215" s="14"/>
      <c r="ARG215" s="14"/>
      <c r="ARH215" s="14"/>
      <c r="ARI215" s="14"/>
      <c r="ARJ215" s="14"/>
      <c r="ARK215" s="14"/>
      <c r="ARL215" s="14"/>
      <c r="ARM215" s="14"/>
      <c r="ARN215" s="14"/>
      <c r="ARO215" s="14"/>
      <c r="ARP215" s="14"/>
      <c r="ARQ215" s="14"/>
      <c r="ARR215" s="14"/>
      <c r="ARS215" s="14"/>
      <c r="ART215" s="14"/>
      <c r="ARU215" s="14"/>
      <c r="ARV215" s="14"/>
      <c r="ARW215" s="14"/>
      <c r="ARX215" s="14"/>
      <c r="ARY215" s="14"/>
      <c r="ARZ215" s="14"/>
      <c r="ASA215" s="14"/>
      <c r="ASB215" s="14"/>
      <c r="ASC215" s="14"/>
      <c r="ASD215" s="14"/>
      <c r="ASE215" s="14"/>
      <c r="ASF215" s="14"/>
      <c r="ASG215" s="14"/>
      <c r="ASH215" s="14"/>
      <c r="ASI215" s="14"/>
      <c r="ASJ215" s="14"/>
      <c r="ASK215" s="14"/>
      <c r="ASL215" s="14"/>
      <c r="ASM215" s="14"/>
      <c r="ASN215" s="14"/>
      <c r="ASO215" s="14"/>
      <c r="ASP215" s="14"/>
      <c r="ASQ215" s="14"/>
      <c r="ASR215" s="14"/>
      <c r="ASS215" s="14"/>
      <c r="AST215" s="14"/>
      <c r="ASU215" s="14"/>
      <c r="ASV215" s="14"/>
      <c r="ASW215" s="14"/>
      <c r="ASX215" s="14"/>
      <c r="ASY215" s="14"/>
      <c r="ASZ215" s="14"/>
      <c r="ATA215" s="14"/>
      <c r="ATB215" s="14"/>
      <c r="ATC215" s="14"/>
      <c r="ATD215" s="14"/>
      <c r="ATE215" s="14"/>
      <c r="ATF215" s="14"/>
      <c r="ATG215" s="14"/>
      <c r="ATH215" s="14"/>
      <c r="ATI215" s="14"/>
      <c r="ATJ215" s="14"/>
      <c r="ATK215" s="14"/>
      <c r="ATL215" s="14"/>
      <c r="ATM215" s="14"/>
      <c r="ATN215" s="14"/>
      <c r="ATO215" s="14"/>
      <c r="ATP215" s="14"/>
      <c r="ATQ215" s="14"/>
      <c r="ATR215" s="14"/>
      <c r="ATS215" s="14"/>
      <c r="ATT215" s="14"/>
      <c r="ATU215" s="14"/>
      <c r="ATV215" s="14"/>
      <c r="ATW215" s="14"/>
      <c r="ATX215" s="14"/>
      <c r="ATY215" s="14"/>
      <c r="ATZ215" s="14"/>
      <c r="AUA215" s="14"/>
      <c r="AUB215" s="14"/>
      <c r="AUC215" s="14"/>
      <c r="AUD215" s="14"/>
      <c r="AUE215" s="14"/>
      <c r="AUF215" s="14"/>
      <c r="AUG215" s="14"/>
      <c r="AUH215" s="14"/>
      <c r="AUI215" s="14"/>
      <c r="AUJ215" s="14"/>
      <c r="AUK215" s="14"/>
      <c r="AUL215" s="14"/>
      <c r="AUM215" s="14"/>
      <c r="AUN215" s="14"/>
      <c r="AUO215" s="14"/>
      <c r="AUP215" s="14"/>
      <c r="AUQ215" s="14"/>
      <c r="AUR215" s="14"/>
      <c r="AUS215" s="14"/>
      <c r="AUT215" s="14"/>
      <c r="AUU215" s="14"/>
      <c r="AUV215" s="14"/>
      <c r="AUW215" s="14"/>
      <c r="AUX215" s="14"/>
      <c r="AUY215" s="14"/>
      <c r="AUZ215" s="14"/>
      <c r="AVA215" s="14"/>
      <c r="AVB215" s="14"/>
      <c r="AVC215" s="14"/>
      <c r="AVD215" s="14"/>
      <c r="AVE215" s="14"/>
      <c r="AVF215" s="14"/>
      <c r="AVG215" s="14"/>
      <c r="AVH215" s="14"/>
      <c r="AVI215" s="14"/>
      <c r="AVJ215" s="14"/>
      <c r="AVK215" s="14"/>
      <c r="AVL215" s="14"/>
      <c r="AVM215" s="14"/>
      <c r="AVN215" s="14"/>
      <c r="AVO215" s="14"/>
      <c r="AVP215" s="14"/>
      <c r="AVQ215" s="14"/>
      <c r="AVR215" s="14"/>
      <c r="AVS215" s="14"/>
      <c r="AVT215" s="14"/>
      <c r="AVU215" s="14"/>
      <c r="AVV215" s="14"/>
      <c r="AVW215" s="14"/>
      <c r="AVX215" s="14"/>
      <c r="AVY215" s="14"/>
      <c r="AVZ215" s="14"/>
      <c r="AWA215" s="14"/>
      <c r="AWB215" s="14"/>
      <c r="AWC215" s="14"/>
      <c r="AWD215" s="14"/>
      <c r="AWE215" s="14"/>
      <c r="AWF215" s="14"/>
      <c r="AWG215" s="14"/>
      <c r="AWH215" s="14"/>
      <c r="AWI215" s="14"/>
      <c r="AWJ215" s="14"/>
      <c r="AWK215" s="14"/>
      <c r="AWL215" s="14"/>
      <c r="AWM215" s="14"/>
      <c r="AWN215" s="14"/>
      <c r="AWO215" s="14"/>
      <c r="AWP215" s="14"/>
      <c r="AWQ215" s="14"/>
      <c r="AWR215" s="14"/>
      <c r="AWS215" s="14"/>
      <c r="AWT215" s="14"/>
      <c r="AWU215" s="14"/>
      <c r="AWV215" s="14"/>
      <c r="AWW215" s="14"/>
      <c r="AWX215" s="14"/>
      <c r="AWY215" s="14"/>
      <c r="AWZ215" s="14"/>
      <c r="AXA215" s="14"/>
      <c r="AXB215" s="14"/>
      <c r="AXC215" s="14"/>
      <c r="AXD215" s="14"/>
      <c r="AXE215" s="14"/>
      <c r="AXF215" s="14"/>
      <c r="AXG215" s="14"/>
      <c r="AXH215" s="14"/>
      <c r="AXI215" s="14"/>
      <c r="AXJ215" s="14"/>
      <c r="AXK215" s="14"/>
      <c r="AXL215" s="14"/>
      <c r="AXM215" s="14"/>
      <c r="AXN215" s="14"/>
      <c r="AXO215" s="14"/>
      <c r="AXP215" s="14"/>
      <c r="AXQ215" s="14"/>
      <c r="AXR215" s="14"/>
      <c r="AXS215" s="14"/>
      <c r="AXT215" s="14"/>
      <c r="AXU215" s="14"/>
      <c r="AXV215" s="14"/>
      <c r="AXW215" s="14"/>
      <c r="AXX215" s="14"/>
      <c r="AXY215" s="14"/>
      <c r="AXZ215" s="14"/>
      <c r="AYA215" s="14"/>
      <c r="AYB215" s="14"/>
      <c r="AYC215" s="14"/>
      <c r="AYD215" s="14"/>
      <c r="AYE215" s="14"/>
      <c r="AYF215" s="14"/>
      <c r="AYG215" s="14"/>
      <c r="AYH215" s="14"/>
      <c r="AYI215" s="14"/>
      <c r="AYJ215" s="14"/>
      <c r="AYK215" s="14"/>
      <c r="AYL215" s="14"/>
      <c r="AYM215" s="14"/>
      <c r="AYN215" s="14"/>
      <c r="AYO215" s="14"/>
      <c r="AYP215" s="14"/>
      <c r="AYQ215" s="14"/>
      <c r="AYR215" s="14"/>
      <c r="AYS215" s="14"/>
      <c r="AYT215" s="14"/>
      <c r="AYU215" s="14"/>
      <c r="AYV215" s="14"/>
      <c r="AYW215" s="14"/>
      <c r="AYX215" s="14"/>
      <c r="AYY215" s="14"/>
      <c r="AYZ215" s="14"/>
      <c r="AZA215" s="14"/>
      <c r="AZB215" s="14"/>
      <c r="AZC215" s="14"/>
      <c r="AZD215" s="14"/>
      <c r="AZE215" s="14"/>
      <c r="AZF215" s="14"/>
      <c r="AZG215" s="14"/>
      <c r="AZH215" s="14"/>
      <c r="AZI215" s="14"/>
      <c r="AZJ215" s="14"/>
      <c r="AZK215" s="14"/>
      <c r="AZL215" s="14"/>
      <c r="AZM215" s="14"/>
      <c r="AZN215" s="14"/>
      <c r="AZO215" s="14"/>
      <c r="AZP215" s="14"/>
      <c r="AZQ215" s="14"/>
      <c r="AZR215" s="14"/>
      <c r="AZS215" s="14"/>
      <c r="AZT215" s="14"/>
      <c r="AZU215" s="14"/>
      <c r="AZV215" s="14"/>
      <c r="AZW215" s="14"/>
      <c r="AZX215" s="14"/>
      <c r="AZY215" s="14"/>
      <c r="AZZ215" s="14"/>
      <c r="BAA215" s="14"/>
      <c r="BAB215" s="14"/>
      <c r="BAC215" s="14"/>
      <c r="BAD215" s="14"/>
      <c r="BAE215" s="14"/>
      <c r="BAF215" s="14"/>
      <c r="BAG215" s="14"/>
      <c r="BAH215" s="14"/>
      <c r="BAI215" s="14"/>
      <c r="BAJ215" s="14"/>
      <c r="BAK215" s="14"/>
      <c r="BAL215" s="14"/>
      <c r="BAM215" s="14"/>
      <c r="BAN215" s="14"/>
      <c r="BAO215" s="14"/>
      <c r="BAP215" s="14"/>
      <c r="BAQ215" s="14"/>
      <c r="BAR215" s="14"/>
      <c r="BAS215" s="14"/>
      <c r="BAT215" s="14"/>
      <c r="BAU215" s="14"/>
      <c r="BAV215" s="14"/>
      <c r="BAW215" s="14"/>
      <c r="BAX215" s="14"/>
      <c r="BAY215" s="14"/>
      <c r="BAZ215" s="14"/>
      <c r="BBA215" s="14"/>
      <c r="BBB215" s="14"/>
      <c r="BBC215" s="14"/>
      <c r="BBD215" s="14"/>
      <c r="BBE215" s="14"/>
      <c r="BBF215" s="14"/>
      <c r="BBG215" s="14"/>
      <c r="BBH215" s="14"/>
      <c r="BBI215" s="14"/>
      <c r="BBJ215" s="14"/>
      <c r="BBK215" s="14"/>
      <c r="BBL215" s="14"/>
      <c r="BBM215" s="14"/>
      <c r="BBN215" s="14"/>
      <c r="BBO215" s="14"/>
      <c r="BBP215" s="14"/>
      <c r="BBQ215" s="14"/>
      <c r="BBR215" s="14"/>
      <c r="BBS215" s="14"/>
      <c r="BBT215" s="14"/>
      <c r="BBU215" s="14"/>
      <c r="BBV215" s="14"/>
      <c r="BBW215" s="14"/>
      <c r="BBX215" s="14"/>
      <c r="BBY215" s="14"/>
      <c r="BBZ215" s="14"/>
      <c r="BCA215" s="14"/>
      <c r="BCB215" s="14"/>
      <c r="BCC215" s="14"/>
      <c r="BCD215" s="14"/>
      <c r="BCE215" s="14"/>
      <c r="BCF215" s="14"/>
      <c r="BCG215" s="14"/>
      <c r="BCH215" s="14"/>
      <c r="BCI215" s="14"/>
      <c r="BCJ215" s="14"/>
      <c r="BCK215" s="14"/>
      <c r="BCL215" s="14"/>
      <c r="BCM215" s="14"/>
      <c r="BCN215" s="14"/>
      <c r="BCO215" s="14"/>
      <c r="BCP215" s="14"/>
      <c r="BCQ215" s="14"/>
      <c r="BCR215" s="14"/>
      <c r="BCS215" s="14"/>
      <c r="BCT215" s="14"/>
      <c r="BCU215" s="14"/>
      <c r="BCV215" s="14"/>
      <c r="BCW215" s="14"/>
      <c r="BCX215" s="14"/>
      <c r="BCY215" s="14"/>
      <c r="BCZ215" s="14"/>
      <c r="BDA215" s="14"/>
      <c r="BDB215" s="14"/>
      <c r="BDC215" s="14"/>
      <c r="BDD215" s="14"/>
      <c r="BDE215" s="14"/>
      <c r="BDF215" s="14"/>
      <c r="BDG215" s="14"/>
      <c r="BDH215" s="14"/>
      <c r="BDI215" s="14"/>
      <c r="BDJ215" s="14"/>
      <c r="BDK215" s="14"/>
      <c r="BDL215" s="14"/>
      <c r="BDM215" s="14"/>
      <c r="BDN215" s="14"/>
      <c r="BDO215" s="14"/>
      <c r="BDP215" s="14"/>
      <c r="BDQ215" s="14"/>
      <c r="BDR215" s="14"/>
      <c r="BDS215" s="14"/>
      <c r="BDT215" s="14"/>
      <c r="BDU215" s="14"/>
      <c r="BDV215" s="14"/>
      <c r="BDW215" s="14"/>
      <c r="BDX215" s="14"/>
      <c r="BDY215" s="14"/>
      <c r="BDZ215" s="14"/>
      <c r="BEA215" s="14"/>
      <c r="BEB215" s="14"/>
      <c r="BEC215" s="14"/>
      <c r="BED215" s="14"/>
      <c r="BEE215" s="14"/>
      <c r="BEF215" s="14"/>
      <c r="BEG215" s="14"/>
      <c r="BEH215" s="14"/>
      <c r="BEI215" s="14"/>
      <c r="BEJ215" s="14"/>
      <c r="BEK215" s="14"/>
      <c r="BEL215" s="14"/>
      <c r="BEM215" s="14"/>
      <c r="BEN215" s="14"/>
      <c r="BEO215" s="14"/>
      <c r="BEP215" s="14"/>
      <c r="BEQ215" s="14"/>
      <c r="BER215" s="14"/>
      <c r="BES215" s="14"/>
      <c r="BET215" s="14"/>
      <c r="BEU215" s="14"/>
      <c r="BEV215" s="14"/>
      <c r="BEW215" s="14"/>
      <c r="BEX215" s="14"/>
      <c r="BEY215" s="14"/>
      <c r="BEZ215" s="14"/>
      <c r="BFA215" s="14"/>
      <c r="BFB215" s="14"/>
      <c r="BFC215" s="14"/>
      <c r="BFD215" s="14"/>
      <c r="BFE215" s="14"/>
      <c r="BFF215" s="14"/>
      <c r="BFG215" s="14"/>
      <c r="BFH215" s="14"/>
      <c r="BFI215" s="14"/>
      <c r="BFJ215" s="14"/>
      <c r="BFK215" s="14"/>
      <c r="BFL215" s="14"/>
      <c r="BFM215" s="14"/>
      <c r="BFN215" s="14"/>
      <c r="BFO215" s="14"/>
      <c r="BFP215" s="14"/>
      <c r="BFQ215" s="14"/>
      <c r="BFR215" s="14"/>
      <c r="BFS215" s="14"/>
      <c r="BFT215" s="14"/>
      <c r="BFU215" s="14"/>
      <c r="BFV215" s="14"/>
      <c r="BFW215" s="14"/>
      <c r="BFX215" s="14"/>
      <c r="BFY215" s="14"/>
      <c r="BFZ215" s="14"/>
      <c r="BGA215" s="14"/>
      <c r="BGB215" s="14"/>
      <c r="BGC215" s="14"/>
      <c r="BGD215" s="14"/>
      <c r="BGE215" s="14"/>
      <c r="BGF215" s="14"/>
      <c r="BGG215" s="14"/>
      <c r="BGH215" s="14"/>
      <c r="BGI215" s="14"/>
      <c r="BGJ215" s="14"/>
      <c r="BGK215" s="14"/>
      <c r="BGL215" s="14"/>
      <c r="BGM215" s="14"/>
      <c r="BGN215" s="14"/>
      <c r="BGO215" s="14"/>
      <c r="BGP215" s="14"/>
      <c r="BGQ215" s="14"/>
      <c r="BGR215" s="14"/>
      <c r="BGS215" s="14"/>
      <c r="BGT215" s="14"/>
      <c r="BGU215" s="14"/>
      <c r="BGV215" s="14"/>
      <c r="BGW215" s="14"/>
      <c r="BGX215" s="14"/>
      <c r="BGY215" s="14"/>
      <c r="BGZ215" s="14"/>
      <c r="BHA215" s="14"/>
      <c r="BHB215" s="14"/>
      <c r="BHC215" s="14"/>
      <c r="BHD215" s="14"/>
      <c r="BHE215" s="14"/>
      <c r="BHF215" s="14"/>
      <c r="BHG215" s="14"/>
      <c r="BHH215" s="14"/>
      <c r="BHI215" s="14"/>
      <c r="BHJ215" s="14"/>
      <c r="BHK215" s="14"/>
      <c r="BHL215" s="14"/>
      <c r="BHM215" s="14"/>
      <c r="BHN215" s="14"/>
      <c r="BHO215" s="14"/>
      <c r="BHP215" s="14"/>
      <c r="BHQ215" s="14"/>
      <c r="BHR215" s="14"/>
      <c r="BHS215" s="14"/>
      <c r="BHT215" s="14"/>
      <c r="BHU215" s="14"/>
      <c r="BHV215" s="14"/>
      <c r="BHW215" s="14"/>
      <c r="BHX215" s="14"/>
      <c r="BHY215" s="14"/>
      <c r="BHZ215" s="14"/>
      <c r="BIA215" s="14"/>
      <c r="BIB215" s="14"/>
      <c r="BIC215" s="14"/>
      <c r="BID215" s="14"/>
      <c r="BIE215" s="14"/>
      <c r="BIF215" s="14"/>
      <c r="BIG215" s="14"/>
      <c r="BIH215" s="14"/>
      <c r="BII215" s="14"/>
      <c r="BIJ215" s="14"/>
      <c r="BIK215" s="14"/>
      <c r="BIL215" s="14"/>
      <c r="BIM215" s="14"/>
      <c r="BIN215" s="14"/>
      <c r="BIO215" s="14"/>
      <c r="BIP215" s="14"/>
      <c r="BIQ215" s="14"/>
      <c r="BIR215" s="14"/>
      <c r="BIS215" s="14"/>
      <c r="BIT215" s="14"/>
      <c r="BIU215" s="14"/>
      <c r="BIV215" s="14"/>
      <c r="BIW215" s="14"/>
      <c r="BIX215" s="14"/>
      <c r="BIY215" s="14"/>
      <c r="BIZ215" s="14"/>
      <c r="BJA215" s="14"/>
      <c r="BJB215" s="14"/>
      <c r="BJC215" s="14"/>
      <c r="BJD215" s="14"/>
      <c r="BJE215" s="14"/>
      <c r="BJF215" s="14"/>
      <c r="BJG215" s="14"/>
      <c r="BJH215" s="14"/>
      <c r="BJI215" s="14"/>
      <c r="BJJ215" s="14"/>
      <c r="BJK215" s="14"/>
      <c r="BJL215" s="14"/>
      <c r="BJM215" s="14"/>
      <c r="BJN215" s="14"/>
      <c r="BJO215" s="14"/>
      <c r="BJP215" s="14"/>
      <c r="BJQ215" s="14"/>
      <c r="BJR215" s="14"/>
      <c r="BJS215" s="14"/>
      <c r="BJT215" s="14"/>
      <c r="BJU215" s="14"/>
      <c r="BJV215" s="14"/>
      <c r="BJW215" s="14"/>
      <c r="BJX215" s="14"/>
      <c r="BJY215" s="14"/>
      <c r="BJZ215" s="14"/>
      <c r="BKA215" s="14"/>
      <c r="BKB215" s="14"/>
      <c r="BKC215" s="14"/>
      <c r="BKD215" s="14"/>
      <c r="BKE215" s="14"/>
      <c r="BKF215" s="14"/>
      <c r="BKG215" s="14"/>
      <c r="BKH215" s="14"/>
      <c r="BKI215" s="14"/>
      <c r="BKJ215" s="14"/>
      <c r="BKK215" s="14"/>
      <c r="BKL215" s="14"/>
      <c r="BKM215" s="14"/>
      <c r="BKN215" s="14"/>
      <c r="BKO215" s="14"/>
      <c r="BKP215" s="14"/>
      <c r="BKQ215" s="14"/>
      <c r="BKR215" s="14"/>
      <c r="BKS215" s="14"/>
      <c r="BKT215" s="14"/>
      <c r="BKU215" s="14"/>
      <c r="BKV215" s="14"/>
      <c r="BKW215" s="14"/>
      <c r="BKX215" s="14"/>
      <c r="BKY215" s="14"/>
      <c r="BKZ215" s="14"/>
      <c r="BLA215" s="14"/>
      <c r="BLB215" s="14"/>
      <c r="BLC215" s="14"/>
      <c r="BLD215" s="14"/>
      <c r="BLE215" s="14"/>
      <c r="BLF215" s="14"/>
      <c r="BLG215" s="14"/>
      <c r="BLH215" s="14"/>
      <c r="BLI215" s="14"/>
      <c r="BLJ215" s="14"/>
      <c r="BLK215" s="14"/>
      <c r="BLL215" s="14"/>
      <c r="BLM215" s="14"/>
      <c r="BLN215" s="14"/>
      <c r="BLO215" s="14"/>
      <c r="BLP215" s="14"/>
      <c r="BLQ215" s="14"/>
      <c r="BLR215" s="14"/>
      <c r="BLS215" s="14"/>
      <c r="BLT215" s="14"/>
      <c r="BLU215" s="14"/>
      <c r="BLV215" s="14"/>
      <c r="BLW215" s="14"/>
      <c r="BLX215" s="14"/>
      <c r="BLY215" s="14"/>
      <c r="BLZ215" s="14"/>
      <c r="BMA215" s="14"/>
      <c r="BMB215" s="14"/>
      <c r="BMC215" s="14"/>
      <c r="BMD215" s="14"/>
      <c r="BME215" s="14"/>
      <c r="BMF215" s="14"/>
      <c r="BMG215" s="14"/>
      <c r="BMH215" s="14"/>
      <c r="BMI215" s="14"/>
      <c r="BMJ215" s="14"/>
      <c r="BMK215" s="14"/>
      <c r="BML215" s="14"/>
      <c r="BMM215" s="14"/>
      <c r="BMN215" s="14"/>
      <c r="BMO215" s="14"/>
      <c r="BMP215" s="14"/>
      <c r="BMQ215" s="14"/>
      <c r="BMR215" s="14"/>
      <c r="BMS215" s="14"/>
      <c r="BMT215" s="14"/>
      <c r="BMU215" s="14"/>
      <c r="BMV215" s="14"/>
      <c r="BMW215" s="14"/>
      <c r="BMX215" s="14"/>
      <c r="BMY215" s="14"/>
      <c r="BMZ215" s="14"/>
      <c r="BNA215" s="14"/>
      <c r="BNB215" s="14"/>
      <c r="BNC215" s="14"/>
      <c r="BND215" s="14"/>
      <c r="BNE215" s="14"/>
      <c r="BNF215" s="14"/>
      <c r="BNG215" s="14"/>
      <c r="BNH215" s="14"/>
      <c r="BNI215" s="14"/>
      <c r="BNJ215" s="14"/>
      <c r="BNK215" s="14"/>
      <c r="BNL215" s="14"/>
      <c r="BNM215" s="14"/>
      <c r="BNN215" s="14"/>
      <c r="BNO215" s="14"/>
      <c r="BNP215" s="14"/>
      <c r="BNQ215" s="14"/>
      <c r="BNR215" s="14"/>
      <c r="BNS215" s="14"/>
      <c r="BNT215" s="14"/>
      <c r="BNU215" s="14"/>
      <c r="BNV215" s="14"/>
      <c r="BNW215" s="14"/>
      <c r="BNX215" s="14"/>
      <c r="BNY215" s="14"/>
      <c r="BNZ215" s="14"/>
      <c r="BOA215" s="14"/>
      <c r="BOB215" s="14"/>
      <c r="BOC215" s="14"/>
      <c r="BOD215" s="14"/>
      <c r="BOE215" s="14"/>
      <c r="BOF215" s="14"/>
      <c r="BOG215" s="14"/>
      <c r="BOH215" s="14"/>
      <c r="BOI215" s="14"/>
      <c r="BOJ215" s="14"/>
      <c r="BOK215" s="14"/>
      <c r="BOL215" s="14"/>
      <c r="BOM215" s="14"/>
      <c r="BON215" s="14"/>
      <c r="BOO215" s="14"/>
      <c r="BOP215" s="14"/>
      <c r="BOQ215" s="14"/>
      <c r="BOR215" s="14"/>
      <c r="BOS215" s="14"/>
      <c r="BOT215" s="14"/>
      <c r="BOU215" s="14"/>
      <c r="BOV215" s="14"/>
      <c r="BOW215" s="14"/>
      <c r="BOX215" s="14"/>
      <c r="BOY215" s="14"/>
      <c r="BOZ215" s="14"/>
      <c r="BPA215" s="14"/>
      <c r="BPB215" s="14"/>
      <c r="BPC215" s="14"/>
      <c r="BPD215" s="14"/>
      <c r="BPE215" s="14"/>
      <c r="BPF215" s="14"/>
      <c r="BPG215" s="14"/>
      <c r="BPH215" s="14"/>
      <c r="BPI215" s="14"/>
      <c r="BPJ215" s="14"/>
      <c r="BPK215" s="14"/>
      <c r="BPL215" s="14"/>
      <c r="BPM215" s="14"/>
      <c r="BPN215" s="14"/>
      <c r="BPO215" s="14"/>
      <c r="BPP215" s="14"/>
      <c r="BPQ215" s="14"/>
      <c r="BPR215" s="14"/>
      <c r="BPS215" s="14"/>
      <c r="BPT215" s="14"/>
      <c r="BPU215" s="14"/>
      <c r="BPV215" s="14"/>
      <c r="BPW215" s="14"/>
      <c r="BPX215" s="14"/>
      <c r="BPY215" s="14"/>
      <c r="BPZ215" s="14"/>
      <c r="BQA215" s="14"/>
      <c r="BQB215" s="14"/>
      <c r="BQC215" s="14"/>
      <c r="BQD215" s="14"/>
      <c r="BQE215" s="14"/>
      <c r="BQF215" s="14"/>
      <c r="BQG215" s="14"/>
      <c r="BQH215" s="14"/>
      <c r="BQI215" s="14"/>
      <c r="BQJ215" s="14"/>
      <c r="BQK215" s="14"/>
      <c r="BQL215" s="14"/>
      <c r="BQM215" s="14"/>
      <c r="BQN215" s="14"/>
      <c r="BQO215" s="14"/>
      <c r="BQP215" s="14"/>
      <c r="BQQ215" s="14"/>
      <c r="BQR215" s="14"/>
      <c r="BQS215" s="14"/>
      <c r="BQT215" s="14"/>
      <c r="BQU215" s="14"/>
      <c r="BQV215" s="14"/>
      <c r="BQW215" s="14"/>
      <c r="BQX215" s="14"/>
      <c r="BQY215" s="14"/>
      <c r="BQZ215" s="14"/>
      <c r="BRA215" s="14"/>
      <c r="BRB215" s="14"/>
      <c r="BRC215" s="14"/>
      <c r="BRD215" s="14"/>
      <c r="BRE215" s="14"/>
      <c r="BRF215" s="14"/>
      <c r="BRG215" s="14"/>
      <c r="BRH215" s="14"/>
      <c r="BRI215" s="14"/>
      <c r="BRJ215" s="14"/>
      <c r="BRK215" s="14"/>
      <c r="BRL215" s="14"/>
      <c r="BRM215" s="14"/>
      <c r="BRN215" s="14"/>
      <c r="BRO215" s="14"/>
      <c r="BRP215" s="14"/>
      <c r="BRQ215" s="14"/>
      <c r="BRR215" s="14"/>
      <c r="BRS215" s="14"/>
      <c r="BRT215" s="14"/>
      <c r="BRU215" s="14"/>
      <c r="BRV215" s="14"/>
      <c r="BRW215" s="14"/>
      <c r="BRX215" s="14"/>
      <c r="BRY215" s="14"/>
      <c r="BRZ215" s="14"/>
      <c r="BSA215" s="14"/>
      <c r="BSB215" s="14"/>
      <c r="BSC215" s="14"/>
      <c r="BSD215" s="14"/>
      <c r="BSE215" s="14"/>
      <c r="BSF215" s="14"/>
      <c r="BSG215" s="14"/>
      <c r="BSH215" s="14"/>
      <c r="BSI215" s="14"/>
      <c r="BSJ215" s="14"/>
      <c r="BSK215" s="14"/>
      <c r="BSL215" s="14"/>
      <c r="BSM215" s="14"/>
      <c r="BSN215" s="14"/>
      <c r="BSO215" s="14"/>
      <c r="BSP215" s="14"/>
      <c r="BSQ215" s="14"/>
      <c r="BSR215" s="14"/>
      <c r="BSS215" s="14"/>
      <c r="BST215" s="14"/>
      <c r="BSU215" s="14"/>
      <c r="BSV215" s="14"/>
      <c r="BSW215" s="14"/>
      <c r="BSX215" s="14"/>
      <c r="BSY215" s="14"/>
      <c r="BSZ215" s="14"/>
      <c r="BTA215" s="14"/>
      <c r="BTB215" s="14"/>
      <c r="BTC215" s="14"/>
      <c r="BTD215" s="14"/>
      <c r="BTE215" s="14"/>
      <c r="BTF215" s="14"/>
      <c r="BTG215" s="14"/>
      <c r="BTH215" s="14"/>
      <c r="BTI215" s="14"/>
      <c r="BTJ215" s="14"/>
      <c r="BTK215" s="14"/>
      <c r="BTL215" s="14"/>
      <c r="BTM215" s="14"/>
      <c r="BTN215" s="14"/>
      <c r="BTO215" s="14"/>
      <c r="BTP215" s="14"/>
      <c r="BTQ215" s="14"/>
      <c r="BTR215" s="14"/>
      <c r="BTS215" s="14"/>
      <c r="BTT215" s="14"/>
      <c r="BTU215" s="14"/>
      <c r="BTV215" s="14"/>
      <c r="BTW215" s="14"/>
      <c r="BTX215" s="14"/>
      <c r="BTY215" s="14"/>
      <c r="BTZ215" s="14"/>
      <c r="BUA215" s="14"/>
      <c r="BUB215" s="14"/>
      <c r="BUC215" s="14"/>
      <c r="BUD215" s="14"/>
      <c r="BUE215" s="14"/>
      <c r="BUF215" s="14"/>
      <c r="BUG215" s="14"/>
      <c r="BUH215" s="14"/>
      <c r="BUI215" s="14"/>
      <c r="BUJ215" s="14"/>
      <c r="BUK215" s="14"/>
      <c r="BUL215" s="14"/>
      <c r="BUM215" s="14"/>
      <c r="BUN215" s="14"/>
      <c r="BUO215" s="14"/>
      <c r="BUP215" s="14"/>
      <c r="BUQ215" s="14"/>
      <c r="BUR215" s="14"/>
      <c r="BUS215" s="14"/>
      <c r="BUT215" s="14"/>
      <c r="BUU215" s="14"/>
      <c r="BUV215" s="14"/>
      <c r="BUW215" s="14"/>
      <c r="BUX215" s="14"/>
      <c r="BUY215" s="14"/>
      <c r="BUZ215" s="14"/>
      <c r="BVA215" s="14"/>
      <c r="BVB215" s="14"/>
      <c r="BVC215" s="14"/>
      <c r="BVD215" s="14"/>
      <c r="BVE215" s="14"/>
      <c r="BVF215" s="14"/>
      <c r="BVG215" s="14"/>
      <c r="BVH215" s="14"/>
      <c r="BVI215" s="14"/>
      <c r="BVJ215" s="14"/>
      <c r="BVK215" s="14"/>
      <c r="BVL215" s="14"/>
      <c r="BVM215" s="14"/>
      <c r="BVN215" s="14"/>
      <c r="BVO215" s="14"/>
      <c r="BVP215" s="14"/>
      <c r="BVQ215" s="14"/>
      <c r="BVR215" s="14"/>
      <c r="BVS215" s="14"/>
      <c r="BVT215" s="14"/>
      <c r="BVU215" s="14"/>
      <c r="BVV215" s="14"/>
      <c r="BVW215" s="14"/>
      <c r="BVX215" s="14"/>
      <c r="BVY215" s="14"/>
      <c r="BVZ215" s="14"/>
      <c r="BWA215" s="14"/>
      <c r="BWB215" s="14"/>
      <c r="BWC215" s="14"/>
      <c r="BWD215" s="14"/>
      <c r="BWE215" s="14"/>
      <c r="BWF215" s="14"/>
      <c r="BWG215" s="14"/>
      <c r="BWH215" s="14"/>
      <c r="BWI215" s="14"/>
      <c r="BWJ215" s="14"/>
      <c r="BWK215" s="14"/>
      <c r="BWL215" s="14"/>
      <c r="BWM215" s="14"/>
      <c r="BWN215" s="14"/>
      <c r="BWO215" s="14"/>
      <c r="BWP215" s="14"/>
      <c r="BWQ215" s="14"/>
      <c r="BWR215" s="14"/>
      <c r="BWS215" s="14"/>
      <c r="BWT215" s="14"/>
      <c r="BWU215" s="14"/>
      <c r="BWV215" s="14"/>
      <c r="BWW215" s="14"/>
      <c r="BWX215" s="14"/>
      <c r="BWY215" s="14"/>
      <c r="BWZ215" s="14"/>
      <c r="BXA215" s="14"/>
      <c r="BXB215" s="14"/>
      <c r="BXC215" s="14"/>
      <c r="BXD215" s="14"/>
      <c r="BXE215" s="14"/>
      <c r="BXF215" s="14"/>
      <c r="BXG215" s="14"/>
      <c r="BXH215" s="14"/>
      <c r="BXI215" s="14"/>
      <c r="BXJ215" s="14"/>
      <c r="BXK215" s="14"/>
      <c r="BXL215" s="14"/>
      <c r="BXM215" s="14"/>
      <c r="BXN215" s="14"/>
      <c r="BXO215" s="14"/>
      <c r="BXP215" s="14"/>
      <c r="BXQ215" s="14"/>
      <c r="BXR215" s="14"/>
      <c r="BXS215" s="14"/>
      <c r="BXT215" s="14"/>
      <c r="BXU215" s="14"/>
      <c r="BXV215" s="14"/>
      <c r="BXW215" s="14"/>
      <c r="BXX215" s="14"/>
      <c r="BXY215" s="14"/>
      <c r="BXZ215" s="14"/>
      <c r="BYA215" s="14"/>
      <c r="BYB215" s="14"/>
      <c r="BYC215" s="14"/>
      <c r="BYD215" s="14"/>
      <c r="BYE215" s="14"/>
      <c r="BYF215" s="14"/>
      <c r="BYG215" s="14"/>
      <c r="BYH215" s="14"/>
      <c r="BYI215" s="14"/>
      <c r="BYJ215" s="14"/>
      <c r="BYK215" s="14"/>
      <c r="BYL215" s="14"/>
      <c r="BYM215" s="14"/>
      <c r="BYN215" s="14"/>
      <c r="BYO215" s="14"/>
      <c r="BYP215" s="14"/>
      <c r="BYQ215" s="14"/>
      <c r="BYR215" s="14"/>
      <c r="BYS215" s="14"/>
      <c r="BYT215" s="14"/>
      <c r="BYU215" s="14"/>
      <c r="BYV215" s="14"/>
      <c r="BYW215" s="14"/>
      <c r="BYX215" s="14"/>
      <c r="BYY215" s="14"/>
      <c r="BYZ215" s="14"/>
      <c r="BZA215" s="14"/>
      <c r="BZB215" s="14"/>
      <c r="BZC215" s="14"/>
      <c r="BZD215" s="14"/>
      <c r="BZE215" s="14"/>
      <c r="BZF215" s="14"/>
      <c r="BZG215" s="14"/>
      <c r="BZH215" s="14"/>
      <c r="BZI215" s="14"/>
      <c r="BZJ215" s="14"/>
      <c r="BZK215" s="14"/>
      <c r="BZL215" s="14"/>
      <c r="BZM215" s="14"/>
      <c r="BZN215" s="14"/>
      <c r="BZO215" s="14"/>
      <c r="BZP215" s="14"/>
      <c r="BZQ215" s="14"/>
      <c r="BZR215" s="14"/>
      <c r="BZS215" s="14"/>
      <c r="BZT215" s="14"/>
      <c r="BZU215" s="14"/>
      <c r="BZV215" s="14"/>
      <c r="BZW215" s="14"/>
      <c r="BZX215" s="14"/>
      <c r="BZY215" s="14"/>
      <c r="BZZ215" s="14"/>
      <c r="CAA215" s="14"/>
      <c r="CAB215" s="14"/>
      <c r="CAC215" s="14"/>
      <c r="CAD215" s="14"/>
      <c r="CAE215" s="14"/>
      <c r="CAF215" s="14"/>
      <c r="CAG215" s="14"/>
      <c r="CAH215" s="14"/>
      <c r="CAI215" s="14"/>
      <c r="CAJ215" s="14"/>
      <c r="CAK215" s="14"/>
      <c r="CAL215" s="14"/>
      <c r="CAM215" s="14"/>
      <c r="CAN215" s="14"/>
      <c r="CAO215" s="14"/>
      <c r="CAP215" s="14"/>
      <c r="CAQ215" s="14"/>
      <c r="CAR215" s="14"/>
      <c r="CAS215" s="14"/>
      <c r="CAT215" s="14"/>
      <c r="CAU215" s="14"/>
      <c r="CAV215" s="14"/>
      <c r="CAW215" s="14"/>
      <c r="CAX215" s="14"/>
      <c r="CAY215" s="14"/>
      <c r="CAZ215" s="14"/>
      <c r="CBA215" s="14"/>
      <c r="CBB215" s="14"/>
      <c r="CBC215" s="14"/>
      <c r="CBD215" s="14"/>
      <c r="CBE215" s="14"/>
      <c r="CBF215" s="14"/>
      <c r="CBG215" s="14"/>
      <c r="CBH215" s="14"/>
      <c r="CBI215" s="14"/>
      <c r="CBJ215" s="14"/>
      <c r="CBK215" s="14"/>
      <c r="CBL215" s="14"/>
      <c r="CBM215" s="14"/>
      <c r="CBN215" s="14"/>
      <c r="CBO215" s="14"/>
      <c r="CBP215" s="14"/>
      <c r="CBQ215" s="14"/>
      <c r="CBR215" s="14"/>
      <c r="CBS215" s="14"/>
      <c r="CBT215" s="14"/>
      <c r="CBU215" s="14"/>
      <c r="CBV215" s="14"/>
      <c r="CBW215" s="14"/>
      <c r="CBX215" s="14"/>
      <c r="CBY215" s="14"/>
      <c r="CBZ215" s="14"/>
      <c r="CCA215" s="14"/>
      <c r="CCB215" s="14"/>
      <c r="CCC215" s="14"/>
      <c r="CCD215" s="14"/>
      <c r="CCE215" s="14"/>
      <c r="CCF215" s="14"/>
      <c r="CCG215" s="14"/>
      <c r="CCH215" s="14"/>
      <c r="CCI215" s="14"/>
      <c r="CCJ215" s="14"/>
      <c r="CCK215" s="14"/>
      <c r="CCL215" s="14"/>
      <c r="CCM215" s="14"/>
      <c r="CCN215" s="14"/>
      <c r="CCO215" s="14"/>
      <c r="CCP215" s="14"/>
      <c r="CCQ215" s="14"/>
      <c r="CCR215" s="14"/>
      <c r="CCS215" s="14"/>
      <c r="CCT215" s="14"/>
      <c r="CCU215" s="14"/>
      <c r="CCV215" s="14"/>
      <c r="CCW215" s="14"/>
      <c r="CCX215" s="14"/>
      <c r="CCY215" s="14"/>
      <c r="CCZ215" s="14"/>
      <c r="CDA215" s="14"/>
      <c r="CDB215" s="14"/>
      <c r="CDC215" s="14"/>
      <c r="CDD215" s="14"/>
      <c r="CDE215" s="14"/>
      <c r="CDF215" s="14"/>
      <c r="CDG215" s="14"/>
      <c r="CDH215" s="14"/>
      <c r="CDI215" s="14"/>
      <c r="CDJ215" s="14"/>
      <c r="CDK215" s="14"/>
      <c r="CDL215" s="14"/>
      <c r="CDM215" s="14"/>
      <c r="CDN215" s="14"/>
      <c r="CDO215" s="14"/>
      <c r="CDP215" s="14"/>
      <c r="CDQ215" s="14"/>
      <c r="CDR215" s="14"/>
      <c r="CDS215" s="14"/>
      <c r="CDT215" s="14"/>
      <c r="CDU215" s="14"/>
      <c r="CDV215" s="14"/>
      <c r="CDW215" s="14"/>
      <c r="CDX215" s="14"/>
      <c r="CDY215" s="14"/>
      <c r="CDZ215" s="14"/>
      <c r="CEA215" s="14"/>
      <c r="CEB215" s="14"/>
      <c r="CEC215" s="14"/>
      <c r="CED215" s="14"/>
      <c r="CEE215" s="14"/>
      <c r="CEF215" s="14"/>
      <c r="CEG215" s="14"/>
      <c r="CEH215" s="14"/>
      <c r="CEI215" s="14"/>
      <c r="CEJ215" s="14"/>
      <c r="CEK215" s="14"/>
      <c r="CEL215" s="14"/>
      <c r="CEM215" s="14"/>
      <c r="CEN215" s="14"/>
      <c r="CEO215" s="14"/>
      <c r="CEP215" s="14"/>
      <c r="CEQ215" s="14"/>
      <c r="CER215" s="14"/>
      <c r="CES215" s="14"/>
      <c r="CET215" s="14"/>
      <c r="CEU215" s="14"/>
      <c r="CEV215" s="14"/>
      <c r="CEW215" s="14"/>
      <c r="CEX215" s="14"/>
      <c r="CEY215" s="14"/>
      <c r="CEZ215" s="14"/>
      <c r="CFA215" s="14"/>
      <c r="CFB215" s="14"/>
      <c r="CFC215" s="14"/>
      <c r="CFD215" s="14"/>
      <c r="CFE215" s="14"/>
      <c r="CFF215" s="14"/>
      <c r="CFG215" s="14"/>
      <c r="CFH215" s="14"/>
      <c r="CFI215" s="14"/>
      <c r="CFJ215" s="14"/>
      <c r="CFK215" s="14"/>
      <c r="CFL215" s="14"/>
      <c r="CFM215" s="14"/>
      <c r="CFN215" s="14"/>
      <c r="CFO215" s="14"/>
      <c r="CFP215" s="14"/>
      <c r="CFQ215" s="14"/>
      <c r="CFR215" s="14"/>
      <c r="CFS215" s="14"/>
      <c r="CFT215" s="14"/>
      <c r="CFU215" s="14"/>
      <c r="CFV215" s="14"/>
      <c r="CFW215" s="14"/>
      <c r="CFX215" s="14"/>
      <c r="CFY215" s="14"/>
      <c r="CFZ215" s="14"/>
      <c r="CGA215" s="14"/>
      <c r="CGB215" s="14"/>
      <c r="CGC215" s="14"/>
      <c r="CGD215" s="14"/>
      <c r="CGE215" s="14"/>
      <c r="CGF215" s="14"/>
      <c r="CGG215" s="14"/>
      <c r="CGH215" s="14"/>
      <c r="CGI215" s="14"/>
      <c r="CGJ215" s="14"/>
      <c r="CGK215" s="14"/>
      <c r="CGL215" s="14"/>
      <c r="CGM215" s="14"/>
      <c r="CGN215" s="14"/>
      <c r="CGO215" s="14"/>
      <c r="CGP215" s="14"/>
      <c r="CGQ215" s="14"/>
      <c r="CGR215" s="14"/>
      <c r="CGS215" s="14"/>
      <c r="CGT215" s="14"/>
      <c r="CGU215" s="14"/>
      <c r="CGV215" s="14"/>
      <c r="CGW215" s="14"/>
      <c r="CGX215" s="14"/>
      <c r="CGY215" s="14"/>
      <c r="CGZ215" s="14"/>
      <c r="CHA215" s="14"/>
      <c r="CHB215" s="14"/>
      <c r="CHC215" s="14"/>
      <c r="CHD215" s="14"/>
      <c r="CHE215" s="14"/>
      <c r="CHF215" s="14"/>
      <c r="CHG215" s="14"/>
      <c r="CHH215" s="14"/>
      <c r="CHI215" s="14"/>
      <c r="CHJ215" s="14"/>
      <c r="CHK215" s="14"/>
      <c r="CHL215" s="14"/>
      <c r="CHM215" s="14"/>
      <c r="CHN215" s="14"/>
      <c r="CHO215" s="14"/>
      <c r="CHP215" s="14"/>
      <c r="CHQ215" s="14"/>
      <c r="CHR215" s="14"/>
      <c r="CHS215" s="14"/>
      <c r="CHT215" s="14"/>
      <c r="CHU215" s="14"/>
      <c r="CHV215" s="14"/>
      <c r="CHW215" s="14"/>
      <c r="CHX215" s="14"/>
      <c r="CHY215" s="14"/>
      <c r="CHZ215" s="14"/>
      <c r="CIA215" s="14"/>
      <c r="CIB215" s="14"/>
      <c r="CIC215" s="14"/>
      <c r="CID215" s="14"/>
      <c r="CIE215" s="14"/>
      <c r="CIF215" s="14"/>
      <c r="CIG215" s="14"/>
      <c r="CIH215" s="14"/>
      <c r="CII215" s="14"/>
      <c r="CIJ215" s="14"/>
      <c r="CIK215" s="14"/>
      <c r="CIL215" s="14"/>
      <c r="CIM215" s="14"/>
      <c r="CIN215" s="14"/>
      <c r="CIO215" s="14"/>
      <c r="CIP215" s="14"/>
      <c r="CIQ215" s="14"/>
      <c r="CIR215" s="14"/>
      <c r="CIS215" s="14"/>
      <c r="CIT215" s="14"/>
      <c r="CIU215" s="14"/>
      <c r="CIV215" s="14"/>
      <c r="CIW215" s="14"/>
      <c r="CIX215" s="14"/>
      <c r="CIY215" s="14"/>
      <c r="CIZ215" s="14"/>
      <c r="CJA215" s="14"/>
      <c r="CJB215" s="14"/>
      <c r="CJC215" s="14"/>
      <c r="CJD215" s="14"/>
      <c r="CJE215" s="14"/>
      <c r="CJF215" s="14"/>
      <c r="CJG215" s="14"/>
      <c r="CJH215" s="14"/>
      <c r="CJI215" s="14"/>
      <c r="CJJ215" s="14"/>
      <c r="CJK215" s="14"/>
      <c r="CJL215" s="14"/>
      <c r="CJM215" s="14"/>
      <c r="CJN215" s="14"/>
      <c r="CJO215" s="14"/>
      <c r="CJP215" s="14"/>
      <c r="CJQ215" s="14"/>
      <c r="CJR215" s="14"/>
      <c r="CJS215" s="14"/>
      <c r="CJT215" s="14"/>
      <c r="CJU215" s="14"/>
      <c r="CJV215" s="14"/>
      <c r="CJW215" s="14"/>
      <c r="CJX215" s="14"/>
      <c r="CJY215" s="14"/>
      <c r="CJZ215" s="14"/>
      <c r="CKA215" s="14"/>
      <c r="CKB215" s="14"/>
      <c r="CKC215" s="14"/>
      <c r="CKD215" s="14"/>
      <c r="CKE215" s="14"/>
      <c r="CKF215" s="14"/>
      <c r="CKG215" s="14"/>
      <c r="CKH215" s="14"/>
      <c r="CKI215" s="14"/>
      <c r="CKJ215" s="14"/>
      <c r="CKK215" s="14"/>
      <c r="CKL215" s="14"/>
      <c r="CKM215" s="14"/>
      <c r="CKN215" s="14"/>
      <c r="CKO215" s="14"/>
      <c r="CKP215" s="14"/>
      <c r="CKQ215" s="14"/>
      <c r="CKR215" s="14"/>
      <c r="CKS215" s="14"/>
      <c r="CKT215" s="14"/>
      <c r="CKU215" s="14"/>
      <c r="CKV215" s="14"/>
      <c r="CKW215" s="14"/>
      <c r="CKX215" s="14"/>
      <c r="CKY215" s="14"/>
      <c r="CKZ215" s="14"/>
      <c r="CLA215" s="14"/>
      <c r="CLB215" s="14"/>
      <c r="CLC215" s="14"/>
      <c r="CLD215" s="14"/>
      <c r="CLE215" s="14"/>
      <c r="CLF215" s="14"/>
      <c r="CLG215" s="14"/>
      <c r="CLH215" s="14"/>
      <c r="CLI215" s="14"/>
      <c r="CLJ215" s="14"/>
      <c r="CLK215" s="14"/>
      <c r="CLL215" s="14"/>
      <c r="CLM215" s="14"/>
      <c r="CLN215" s="14"/>
      <c r="CLO215" s="14"/>
      <c r="CLP215" s="14"/>
      <c r="CLQ215" s="14"/>
      <c r="CLR215" s="14"/>
      <c r="CLS215" s="14"/>
      <c r="CLT215" s="14"/>
      <c r="CLU215" s="14"/>
      <c r="CLV215" s="14"/>
      <c r="CLW215" s="14"/>
      <c r="CLX215" s="14"/>
      <c r="CLY215" s="14"/>
      <c r="CLZ215" s="14"/>
      <c r="CMA215" s="14"/>
      <c r="CMB215" s="14"/>
      <c r="CMC215" s="14"/>
      <c r="CMD215" s="14"/>
      <c r="CME215" s="14"/>
      <c r="CMF215" s="14"/>
      <c r="CMG215" s="14"/>
      <c r="CMH215" s="14"/>
      <c r="CMI215" s="14"/>
      <c r="CMJ215" s="14"/>
      <c r="CMK215" s="14"/>
      <c r="CML215" s="14"/>
      <c r="CMM215" s="14"/>
      <c r="CMN215" s="14"/>
      <c r="CMO215" s="14"/>
      <c r="CMP215" s="14"/>
      <c r="CMQ215" s="14"/>
      <c r="CMR215" s="14"/>
      <c r="CMS215" s="14"/>
      <c r="CMT215" s="14"/>
      <c r="CMU215" s="14"/>
      <c r="CMV215" s="14"/>
      <c r="CMW215" s="14"/>
      <c r="CMX215" s="14"/>
      <c r="CMY215" s="14"/>
      <c r="CMZ215" s="14"/>
      <c r="CNA215" s="14"/>
      <c r="CNB215" s="14"/>
      <c r="CNC215" s="14"/>
      <c r="CND215" s="14"/>
      <c r="CNE215" s="14"/>
      <c r="CNF215" s="14"/>
      <c r="CNG215" s="14"/>
      <c r="CNH215" s="14"/>
      <c r="CNI215" s="14"/>
      <c r="CNJ215" s="14"/>
      <c r="CNK215" s="14"/>
      <c r="CNL215" s="14"/>
      <c r="CNM215" s="14"/>
      <c r="CNN215" s="14"/>
      <c r="CNO215" s="14"/>
      <c r="CNP215" s="14"/>
      <c r="CNQ215" s="14"/>
      <c r="CNR215" s="14"/>
      <c r="CNS215" s="14"/>
      <c r="CNT215" s="14"/>
      <c r="CNU215" s="14"/>
      <c r="CNV215" s="14"/>
      <c r="CNW215" s="14"/>
      <c r="CNX215" s="14"/>
      <c r="CNY215" s="14"/>
      <c r="CNZ215" s="14"/>
      <c r="COA215" s="14"/>
      <c r="COB215" s="14"/>
      <c r="COC215" s="14"/>
      <c r="COD215" s="14"/>
      <c r="COE215" s="14"/>
      <c r="COF215" s="14"/>
      <c r="COG215" s="14"/>
      <c r="COH215" s="14"/>
      <c r="COI215" s="14"/>
      <c r="COJ215" s="14"/>
      <c r="COK215" s="14"/>
      <c r="COL215" s="14"/>
      <c r="COM215" s="14"/>
      <c r="CON215" s="14"/>
      <c r="COO215" s="14"/>
      <c r="COP215" s="14"/>
      <c r="COQ215" s="14"/>
      <c r="COR215" s="14"/>
      <c r="COS215" s="14"/>
      <c r="COT215" s="14"/>
      <c r="COU215" s="14"/>
      <c r="COV215" s="14"/>
      <c r="COW215" s="14"/>
      <c r="COX215" s="14"/>
      <c r="COY215" s="14"/>
      <c r="COZ215" s="14"/>
      <c r="CPA215" s="14"/>
      <c r="CPB215" s="14"/>
      <c r="CPC215" s="14"/>
      <c r="CPD215" s="14"/>
      <c r="CPE215" s="14"/>
      <c r="CPF215" s="14"/>
      <c r="CPG215" s="14"/>
      <c r="CPH215" s="14"/>
      <c r="CPI215" s="14"/>
      <c r="CPJ215" s="14"/>
      <c r="CPK215" s="14"/>
      <c r="CPL215" s="14"/>
      <c r="CPM215" s="14"/>
      <c r="CPN215" s="14"/>
      <c r="CPO215" s="14"/>
      <c r="CPP215" s="14"/>
      <c r="CPQ215" s="14"/>
      <c r="CPR215" s="14"/>
      <c r="CPS215" s="14"/>
      <c r="CPT215" s="14"/>
      <c r="CPU215" s="14"/>
      <c r="CPV215" s="14"/>
      <c r="CPW215" s="14"/>
      <c r="CPX215" s="14"/>
      <c r="CPY215" s="14"/>
      <c r="CPZ215" s="14"/>
      <c r="CQA215" s="14"/>
      <c r="CQB215" s="14"/>
      <c r="CQC215" s="14"/>
      <c r="CQD215" s="14"/>
      <c r="CQE215" s="14"/>
      <c r="CQF215" s="14"/>
      <c r="CQG215" s="14"/>
      <c r="CQH215" s="14"/>
      <c r="CQI215" s="14"/>
      <c r="CQJ215" s="14"/>
      <c r="CQK215" s="14"/>
      <c r="CQL215" s="14"/>
      <c r="CQM215" s="14"/>
      <c r="CQN215" s="14"/>
      <c r="CQO215" s="14"/>
      <c r="CQP215" s="14"/>
      <c r="CQQ215" s="14"/>
      <c r="CQR215" s="14"/>
      <c r="CQS215" s="14"/>
      <c r="CQT215" s="14"/>
      <c r="CQU215" s="14"/>
      <c r="CQV215" s="14"/>
      <c r="CQW215" s="14"/>
      <c r="CQX215" s="14"/>
      <c r="CQY215" s="14"/>
      <c r="CQZ215" s="14"/>
      <c r="CRA215" s="14"/>
      <c r="CRB215" s="14"/>
      <c r="CRC215" s="14"/>
      <c r="CRD215" s="14"/>
      <c r="CRE215" s="14"/>
      <c r="CRF215" s="14"/>
      <c r="CRG215" s="14"/>
      <c r="CRH215" s="14"/>
      <c r="CRI215" s="14"/>
      <c r="CRJ215" s="14"/>
      <c r="CRK215" s="14"/>
      <c r="CRL215" s="14"/>
      <c r="CRM215" s="14"/>
      <c r="CRN215" s="14"/>
      <c r="CRO215" s="14"/>
      <c r="CRP215" s="14"/>
      <c r="CRQ215" s="14"/>
      <c r="CRR215" s="14"/>
      <c r="CRS215" s="14"/>
      <c r="CRT215" s="14"/>
      <c r="CRU215" s="14"/>
      <c r="CRV215" s="14"/>
      <c r="CRW215" s="14"/>
      <c r="CRX215" s="14"/>
      <c r="CRY215" s="14"/>
      <c r="CRZ215" s="14"/>
      <c r="CSA215" s="14"/>
      <c r="CSB215" s="14"/>
      <c r="CSC215" s="14"/>
      <c r="CSD215" s="14"/>
      <c r="CSE215" s="14"/>
      <c r="CSF215" s="14"/>
      <c r="CSG215" s="14"/>
      <c r="CSH215" s="14"/>
      <c r="CSI215" s="14"/>
      <c r="CSJ215" s="14"/>
      <c r="CSK215" s="14"/>
      <c r="CSL215" s="14"/>
      <c r="CSM215" s="14"/>
      <c r="CSN215" s="14"/>
      <c r="CSO215" s="14"/>
      <c r="CSP215" s="14"/>
      <c r="CSQ215" s="14"/>
      <c r="CSR215" s="14"/>
      <c r="CSS215" s="14"/>
      <c r="CST215" s="14"/>
      <c r="CSU215" s="14"/>
      <c r="CSV215" s="14"/>
      <c r="CSW215" s="14"/>
      <c r="CSX215" s="14"/>
      <c r="CSY215" s="14"/>
      <c r="CSZ215" s="14"/>
      <c r="CTA215" s="14"/>
      <c r="CTB215" s="14"/>
      <c r="CTC215" s="14"/>
      <c r="CTD215" s="14"/>
      <c r="CTE215" s="14"/>
      <c r="CTF215" s="14"/>
      <c r="CTG215" s="14"/>
      <c r="CTH215" s="14"/>
      <c r="CTI215" s="14"/>
      <c r="CTJ215" s="14"/>
      <c r="CTK215" s="14"/>
      <c r="CTL215" s="14"/>
      <c r="CTM215" s="14"/>
      <c r="CTN215" s="14"/>
      <c r="CTO215" s="14"/>
      <c r="CTP215" s="14"/>
      <c r="CTQ215" s="14"/>
      <c r="CTR215" s="14"/>
      <c r="CTS215" s="14"/>
      <c r="CTT215" s="14"/>
      <c r="CTU215" s="14"/>
      <c r="CTV215" s="14"/>
      <c r="CTW215" s="14"/>
      <c r="CTX215" s="14"/>
      <c r="CTY215" s="14"/>
      <c r="CTZ215" s="14"/>
      <c r="CUA215" s="14"/>
      <c r="CUB215" s="14"/>
      <c r="CUC215" s="14"/>
      <c r="CUD215" s="14"/>
      <c r="CUE215" s="14"/>
      <c r="CUF215" s="14"/>
      <c r="CUG215" s="14"/>
      <c r="CUH215" s="14"/>
      <c r="CUI215" s="14"/>
      <c r="CUJ215" s="14"/>
      <c r="CUK215" s="14"/>
      <c r="CUL215" s="14"/>
      <c r="CUM215" s="14"/>
      <c r="CUN215" s="14"/>
      <c r="CUO215" s="14"/>
      <c r="CUP215" s="14"/>
      <c r="CUQ215" s="14"/>
      <c r="CUR215" s="14"/>
      <c r="CUS215" s="14"/>
      <c r="CUT215" s="14"/>
      <c r="CUU215" s="14"/>
      <c r="CUV215" s="14"/>
      <c r="CUW215" s="14"/>
      <c r="CUX215" s="14"/>
      <c r="CUY215" s="14"/>
      <c r="CUZ215" s="14"/>
      <c r="CVA215" s="14"/>
      <c r="CVB215" s="14"/>
      <c r="CVC215" s="14"/>
      <c r="CVD215" s="14"/>
      <c r="CVE215" s="14"/>
      <c r="CVF215" s="14"/>
      <c r="CVG215" s="14"/>
      <c r="CVH215" s="14"/>
      <c r="CVI215" s="14"/>
      <c r="CVJ215" s="14"/>
      <c r="CVK215" s="14"/>
      <c r="CVL215" s="14"/>
      <c r="CVM215" s="14"/>
      <c r="CVN215" s="14"/>
      <c r="CVO215" s="14"/>
      <c r="CVP215" s="14"/>
      <c r="CVQ215" s="14"/>
      <c r="CVR215" s="14"/>
      <c r="CVS215" s="14"/>
      <c r="CVT215" s="14"/>
      <c r="CVU215" s="14"/>
      <c r="CVV215" s="14"/>
      <c r="CVW215" s="14"/>
      <c r="CVX215" s="14"/>
      <c r="CVY215" s="14"/>
      <c r="CVZ215" s="14"/>
      <c r="CWA215" s="14"/>
      <c r="CWB215" s="14"/>
      <c r="CWC215" s="14"/>
      <c r="CWD215" s="14"/>
      <c r="CWE215" s="14"/>
      <c r="CWF215" s="14"/>
      <c r="CWG215" s="14"/>
      <c r="CWH215" s="14"/>
      <c r="CWI215" s="14"/>
      <c r="CWJ215" s="14"/>
      <c r="CWK215" s="14"/>
      <c r="CWL215" s="14"/>
      <c r="CWM215" s="14"/>
      <c r="CWN215" s="14"/>
      <c r="CWO215" s="14"/>
      <c r="CWP215" s="14"/>
      <c r="CWQ215" s="14"/>
      <c r="CWR215" s="14"/>
      <c r="CWS215" s="14"/>
      <c r="CWT215" s="14"/>
      <c r="CWU215" s="14"/>
      <c r="CWV215" s="14"/>
      <c r="CWW215" s="14"/>
      <c r="CWX215" s="14"/>
      <c r="CWY215" s="14"/>
      <c r="CWZ215" s="14"/>
      <c r="CXA215" s="14"/>
      <c r="CXB215" s="14"/>
      <c r="CXC215" s="14"/>
      <c r="CXD215" s="14"/>
      <c r="CXE215" s="14"/>
      <c r="CXF215" s="14"/>
      <c r="CXG215" s="14"/>
      <c r="CXH215" s="14"/>
      <c r="CXI215" s="14"/>
      <c r="CXJ215" s="14"/>
      <c r="CXK215" s="14"/>
      <c r="CXL215" s="14"/>
      <c r="CXM215" s="14"/>
      <c r="CXN215" s="14"/>
      <c r="CXO215" s="14"/>
      <c r="CXP215" s="14"/>
      <c r="CXQ215" s="14"/>
      <c r="CXR215" s="14"/>
      <c r="CXS215" s="14"/>
      <c r="CXT215" s="14"/>
      <c r="CXU215" s="14"/>
      <c r="CXV215" s="14"/>
      <c r="CXW215" s="14"/>
      <c r="CXX215" s="14"/>
      <c r="CXY215" s="14"/>
      <c r="CXZ215" s="14"/>
      <c r="CYA215" s="14"/>
      <c r="CYB215" s="14"/>
      <c r="CYC215" s="14"/>
      <c r="CYD215" s="14"/>
      <c r="CYE215" s="14"/>
      <c r="CYF215" s="14"/>
      <c r="CYG215" s="14"/>
      <c r="CYH215" s="14"/>
      <c r="CYI215" s="14"/>
      <c r="CYJ215" s="14"/>
      <c r="CYK215" s="14"/>
      <c r="CYL215" s="14"/>
      <c r="CYM215" s="14"/>
      <c r="CYN215" s="14"/>
      <c r="CYO215" s="14"/>
      <c r="CYP215" s="14"/>
      <c r="CYQ215" s="14"/>
      <c r="CYR215" s="14"/>
      <c r="CYS215" s="14"/>
      <c r="CYT215" s="14"/>
      <c r="CYU215" s="14"/>
      <c r="CYV215" s="14"/>
      <c r="CYW215" s="14"/>
      <c r="CYX215" s="14"/>
      <c r="CYY215" s="14"/>
      <c r="CYZ215" s="14"/>
      <c r="CZA215" s="14"/>
      <c r="CZB215" s="14"/>
      <c r="CZC215" s="14"/>
      <c r="CZD215" s="14"/>
      <c r="CZE215" s="14"/>
      <c r="CZF215" s="14"/>
      <c r="CZG215" s="14"/>
      <c r="CZH215" s="14"/>
      <c r="CZI215" s="14"/>
      <c r="CZJ215" s="14"/>
      <c r="CZK215" s="14"/>
      <c r="CZL215" s="14"/>
      <c r="CZM215" s="14"/>
      <c r="CZN215" s="14"/>
      <c r="CZO215" s="14"/>
      <c r="CZP215" s="14"/>
      <c r="CZQ215" s="14"/>
      <c r="CZR215" s="14"/>
      <c r="CZS215" s="14"/>
      <c r="CZT215" s="14"/>
      <c r="CZU215" s="14"/>
      <c r="CZV215" s="14"/>
      <c r="CZW215" s="14"/>
      <c r="CZX215" s="14"/>
      <c r="CZY215" s="14"/>
      <c r="CZZ215" s="14"/>
      <c r="DAA215" s="14"/>
      <c r="DAB215" s="14"/>
      <c r="DAC215" s="14"/>
      <c r="DAD215" s="14"/>
      <c r="DAE215" s="14"/>
      <c r="DAF215" s="14"/>
      <c r="DAG215" s="14"/>
      <c r="DAH215" s="14"/>
      <c r="DAI215" s="14"/>
      <c r="DAJ215" s="14"/>
      <c r="DAK215" s="14"/>
      <c r="DAL215" s="14"/>
      <c r="DAM215" s="14"/>
      <c r="DAN215" s="14"/>
      <c r="DAO215" s="14"/>
      <c r="DAP215" s="14"/>
      <c r="DAQ215" s="14"/>
      <c r="DAR215" s="14"/>
      <c r="DAS215" s="14"/>
      <c r="DAT215" s="14"/>
      <c r="DAU215" s="14"/>
      <c r="DAV215" s="14"/>
      <c r="DAW215" s="14"/>
      <c r="DAX215" s="14"/>
      <c r="DAY215" s="14"/>
      <c r="DAZ215" s="14"/>
      <c r="DBA215" s="14"/>
      <c r="DBB215" s="14"/>
      <c r="DBC215" s="14"/>
      <c r="DBD215" s="14"/>
      <c r="DBE215" s="14"/>
      <c r="DBF215" s="14"/>
      <c r="DBG215" s="14"/>
      <c r="DBH215" s="14"/>
      <c r="DBI215" s="14"/>
      <c r="DBJ215" s="14"/>
      <c r="DBK215" s="14"/>
      <c r="DBL215" s="14"/>
      <c r="DBM215" s="14"/>
      <c r="DBN215" s="14"/>
      <c r="DBO215" s="14"/>
      <c r="DBP215" s="14"/>
      <c r="DBQ215" s="14"/>
      <c r="DBR215" s="14"/>
      <c r="DBS215" s="14"/>
      <c r="DBT215" s="14"/>
      <c r="DBU215" s="14"/>
      <c r="DBV215" s="14"/>
      <c r="DBW215" s="14"/>
      <c r="DBX215" s="14"/>
      <c r="DBY215" s="14"/>
      <c r="DBZ215" s="14"/>
      <c r="DCA215" s="14"/>
      <c r="DCB215" s="14"/>
      <c r="DCC215" s="14"/>
      <c r="DCD215" s="14"/>
      <c r="DCE215" s="14"/>
      <c r="DCF215" s="14"/>
      <c r="DCG215" s="14"/>
      <c r="DCH215" s="14"/>
      <c r="DCI215" s="14"/>
      <c r="DCJ215" s="14"/>
      <c r="DCK215" s="14"/>
      <c r="DCL215" s="14"/>
      <c r="DCM215" s="14"/>
      <c r="DCN215" s="14"/>
      <c r="DCO215" s="14"/>
      <c r="DCP215" s="14"/>
      <c r="DCQ215" s="14"/>
      <c r="DCR215" s="14"/>
      <c r="DCS215" s="14"/>
      <c r="DCT215" s="14"/>
      <c r="DCU215" s="14"/>
      <c r="DCV215" s="14"/>
      <c r="DCW215" s="14"/>
      <c r="DCX215" s="14"/>
      <c r="DCY215" s="14"/>
      <c r="DCZ215" s="14"/>
      <c r="DDA215" s="14"/>
      <c r="DDB215" s="14"/>
      <c r="DDC215" s="14"/>
      <c r="DDD215" s="14"/>
      <c r="DDE215" s="14"/>
      <c r="DDF215" s="14"/>
      <c r="DDG215" s="14"/>
      <c r="DDH215" s="14"/>
      <c r="DDI215" s="14"/>
      <c r="DDJ215" s="14"/>
      <c r="DDK215" s="14"/>
      <c r="DDL215" s="14"/>
      <c r="DDM215" s="14"/>
      <c r="DDN215" s="14"/>
      <c r="DDO215" s="14"/>
      <c r="DDP215" s="14"/>
      <c r="DDQ215" s="14"/>
      <c r="DDR215" s="14"/>
      <c r="DDS215" s="14"/>
      <c r="DDT215" s="14"/>
      <c r="DDU215" s="14"/>
      <c r="DDV215" s="14"/>
      <c r="DDW215" s="14"/>
      <c r="DDX215" s="14"/>
      <c r="DDY215" s="14"/>
      <c r="DDZ215" s="14"/>
      <c r="DEA215" s="14"/>
      <c r="DEB215" s="14"/>
      <c r="DEC215" s="14"/>
      <c r="DED215" s="14"/>
      <c r="DEE215" s="14"/>
      <c r="DEF215" s="14"/>
      <c r="DEG215" s="14"/>
      <c r="DEH215" s="14"/>
      <c r="DEI215" s="14"/>
      <c r="DEJ215" s="14"/>
      <c r="DEK215" s="14"/>
      <c r="DEL215" s="14"/>
      <c r="DEM215" s="14"/>
      <c r="DEN215" s="14"/>
      <c r="DEO215" s="14"/>
      <c r="DEP215" s="14"/>
      <c r="DEQ215" s="14"/>
      <c r="DER215" s="14"/>
      <c r="DES215" s="14"/>
      <c r="DET215" s="14"/>
      <c r="DEU215" s="14"/>
      <c r="DEV215" s="14"/>
      <c r="DEW215" s="14"/>
      <c r="DEX215" s="14"/>
      <c r="DEY215" s="14"/>
      <c r="DEZ215" s="14"/>
      <c r="DFA215" s="14"/>
      <c r="DFB215" s="14"/>
      <c r="DFC215" s="14"/>
      <c r="DFD215" s="14"/>
      <c r="DFE215" s="14"/>
      <c r="DFF215" s="14"/>
      <c r="DFG215" s="14"/>
      <c r="DFH215" s="14"/>
      <c r="DFI215" s="14"/>
      <c r="DFJ215" s="14"/>
      <c r="DFK215" s="14"/>
      <c r="DFL215" s="14"/>
      <c r="DFM215" s="14"/>
      <c r="DFN215" s="14"/>
      <c r="DFO215" s="14"/>
      <c r="DFP215" s="14"/>
      <c r="DFQ215" s="14"/>
      <c r="DFR215" s="14"/>
      <c r="DFS215" s="14"/>
      <c r="DFT215" s="14"/>
      <c r="DFU215" s="14"/>
      <c r="DFV215" s="14"/>
      <c r="DFW215" s="14"/>
      <c r="DFX215" s="14"/>
      <c r="DFY215" s="14"/>
      <c r="DFZ215" s="14"/>
      <c r="DGA215" s="14"/>
      <c r="DGB215" s="14"/>
      <c r="DGC215" s="14"/>
      <c r="DGD215" s="14"/>
      <c r="DGE215" s="14"/>
      <c r="DGF215" s="14"/>
      <c r="DGG215" s="14"/>
      <c r="DGH215" s="14"/>
      <c r="DGI215" s="14"/>
      <c r="DGJ215" s="14"/>
      <c r="DGK215" s="14"/>
      <c r="DGL215" s="14"/>
      <c r="DGM215" s="14"/>
      <c r="DGN215" s="14"/>
      <c r="DGO215" s="14"/>
      <c r="DGP215" s="14"/>
      <c r="DGQ215" s="14"/>
      <c r="DGR215" s="14"/>
      <c r="DGS215" s="14"/>
      <c r="DGT215" s="14"/>
      <c r="DGU215" s="14"/>
      <c r="DGV215" s="14"/>
      <c r="DGW215" s="14"/>
      <c r="DGX215" s="14"/>
      <c r="DGY215" s="14"/>
      <c r="DGZ215" s="14"/>
      <c r="DHA215" s="14"/>
      <c r="DHB215" s="14"/>
      <c r="DHC215" s="14"/>
      <c r="DHD215" s="14"/>
      <c r="DHE215" s="14"/>
      <c r="DHF215" s="14"/>
      <c r="DHG215" s="14"/>
      <c r="DHH215" s="14"/>
      <c r="DHI215" s="14"/>
      <c r="DHJ215" s="14"/>
      <c r="DHK215" s="14"/>
      <c r="DHL215" s="14"/>
      <c r="DHM215" s="14"/>
      <c r="DHN215" s="14"/>
      <c r="DHO215" s="14"/>
      <c r="DHP215" s="14"/>
      <c r="DHQ215" s="14"/>
      <c r="DHR215" s="14"/>
      <c r="DHS215" s="14"/>
      <c r="DHT215" s="14"/>
      <c r="DHU215" s="14"/>
      <c r="DHV215" s="14"/>
      <c r="DHW215" s="14"/>
      <c r="DHX215" s="14"/>
      <c r="DHY215" s="14"/>
      <c r="DHZ215" s="14"/>
      <c r="DIA215" s="14"/>
      <c r="DIB215" s="14"/>
      <c r="DIC215" s="14"/>
      <c r="DID215" s="14"/>
      <c r="DIE215" s="14"/>
      <c r="DIF215" s="14"/>
      <c r="DIG215" s="14"/>
      <c r="DIH215" s="14"/>
      <c r="DII215" s="14"/>
      <c r="DIJ215" s="14"/>
      <c r="DIK215" s="14"/>
      <c r="DIL215" s="14"/>
      <c r="DIM215" s="14"/>
      <c r="DIN215" s="14"/>
      <c r="DIO215" s="14"/>
      <c r="DIP215" s="14"/>
      <c r="DIQ215" s="14"/>
      <c r="DIR215" s="14"/>
      <c r="DIS215" s="14"/>
      <c r="DIT215" s="14"/>
      <c r="DIU215" s="14"/>
      <c r="DIV215" s="14"/>
      <c r="DIW215" s="14"/>
      <c r="DIX215" s="14"/>
      <c r="DIY215" s="14"/>
      <c r="DIZ215" s="14"/>
      <c r="DJA215" s="14"/>
      <c r="DJB215" s="14"/>
      <c r="DJC215" s="14"/>
      <c r="DJD215" s="14"/>
      <c r="DJE215" s="14"/>
      <c r="DJF215" s="14"/>
      <c r="DJG215" s="14"/>
      <c r="DJH215" s="14"/>
      <c r="DJI215" s="14"/>
      <c r="DJJ215" s="14"/>
      <c r="DJK215" s="14"/>
      <c r="DJL215" s="14"/>
      <c r="DJM215" s="14"/>
      <c r="DJN215" s="14"/>
      <c r="DJO215" s="14"/>
      <c r="DJP215" s="14"/>
      <c r="DJQ215" s="14"/>
      <c r="DJR215" s="14"/>
      <c r="DJS215" s="14"/>
      <c r="DJT215" s="14"/>
      <c r="DJU215" s="14"/>
      <c r="DJV215" s="14"/>
      <c r="DJW215" s="14"/>
      <c r="DJX215" s="14"/>
      <c r="DJY215" s="14"/>
      <c r="DJZ215" s="14"/>
      <c r="DKA215" s="14"/>
      <c r="DKB215" s="14"/>
      <c r="DKC215" s="14"/>
      <c r="DKD215" s="14"/>
      <c r="DKE215" s="14"/>
      <c r="DKF215" s="14"/>
      <c r="DKG215" s="14"/>
      <c r="DKH215" s="14"/>
      <c r="DKI215" s="14"/>
      <c r="DKJ215" s="14"/>
      <c r="DKK215" s="14"/>
      <c r="DKL215" s="14"/>
      <c r="DKM215" s="14"/>
      <c r="DKN215" s="14"/>
      <c r="DKO215" s="14"/>
      <c r="DKP215" s="14"/>
      <c r="DKQ215" s="14"/>
      <c r="DKR215" s="14"/>
      <c r="DKS215" s="14"/>
      <c r="DKT215" s="14"/>
      <c r="DKU215" s="14"/>
      <c r="DKV215" s="14"/>
      <c r="DKW215" s="14"/>
      <c r="DKX215" s="14"/>
      <c r="DKY215" s="14"/>
      <c r="DKZ215" s="14"/>
      <c r="DLA215" s="14"/>
      <c r="DLB215" s="14"/>
      <c r="DLC215" s="14"/>
      <c r="DLD215" s="14"/>
      <c r="DLE215" s="14"/>
      <c r="DLF215" s="14"/>
      <c r="DLG215" s="14"/>
      <c r="DLH215" s="14"/>
      <c r="DLI215" s="14"/>
      <c r="DLJ215" s="14"/>
      <c r="DLK215" s="14"/>
      <c r="DLL215" s="14"/>
      <c r="DLM215" s="14"/>
      <c r="DLN215" s="14"/>
      <c r="DLO215" s="14"/>
      <c r="DLP215" s="14"/>
      <c r="DLQ215" s="14"/>
      <c r="DLR215" s="14"/>
      <c r="DLS215" s="14"/>
      <c r="DLT215" s="14"/>
      <c r="DLU215" s="14"/>
      <c r="DLV215" s="14"/>
      <c r="DLW215" s="14"/>
      <c r="DLX215" s="14"/>
      <c r="DLY215" s="14"/>
      <c r="DLZ215" s="14"/>
      <c r="DMA215" s="14"/>
      <c r="DMB215" s="14"/>
      <c r="DMC215" s="14"/>
      <c r="DMD215" s="14"/>
      <c r="DME215" s="14"/>
      <c r="DMF215" s="14"/>
      <c r="DMG215" s="14"/>
      <c r="DMH215" s="14"/>
      <c r="DMI215" s="14"/>
      <c r="DMJ215" s="14"/>
      <c r="DMK215" s="14"/>
      <c r="DML215" s="14"/>
      <c r="DMM215" s="14"/>
      <c r="DMN215" s="14"/>
      <c r="DMO215" s="14"/>
      <c r="DMP215" s="14"/>
      <c r="DMQ215" s="14"/>
      <c r="DMR215" s="14"/>
      <c r="DMS215" s="14"/>
      <c r="DMT215" s="14"/>
      <c r="DMU215" s="14"/>
      <c r="DMV215" s="14"/>
      <c r="DMW215" s="14"/>
      <c r="DMX215" s="14"/>
      <c r="DMY215" s="14"/>
      <c r="DMZ215" s="14"/>
      <c r="DNA215" s="14"/>
      <c r="DNB215" s="14"/>
      <c r="DNC215" s="14"/>
      <c r="DND215" s="14"/>
      <c r="DNE215" s="14"/>
      <c r="DNF215" s="14"/>
      <c r="DNG215" s="14"/>
      <c r="DNH215" s="14"/>
      <c r="DNI215" s="14"/>
      <c r="DNJ215" s="14"/>
      <c r="DNK215" s="14"/>
      <c r="DNL215" s="14"/>
      <c r="DNM215" s="14"/>
      <c r="DNN215" s="14"/>
      <c r="DNO215" s="14"/>
      <c r="DNP215" s="14"/>
      <c r="DNQ215" s="14"/>
      <c r="DNR215" s="14"/>
      <c r="DNS215" s="14"/>
      <c r="DNT215" s="14"/>
      <c r="DNU215" s="14"/>
      <c r="DNV215" s="14"/>
      <c r="DNW215" s="14"/>
      <c r="DNX215" s="14"/>
      <c r="DNY215" s="14"/>
      <c r="DNZ215" s="14"/>
      <c r="DOA215" s="14"/>
      <c r="DOB215" s="14"/>
      <c r="DOC215" s="14"/>
      <c r="DOD215" s="14"/>
      <c r="DOE215" s="14"/>
      <c r="DOF215" s="14"/>
      <c r="DOG215" s="14"/>
      <c r="DOH215" s="14"/>
      <c r="DOI215" s="14"/>
      <c r="DOJ215" s="14"/>
      <c r="DOK215" s="14"/>
      <c r="DOL215" s="14"/>
      <c r="DOM215" s="14"/>
      <c r="DON215" s="14"/>
      <c r="DOO215" s="14"/>
      <c r="DOP215" s="14"/>
      <c r="DOQ215" s="14"/>
      <c r="DOR215" s="14"/>
      <c r="DOS215" s="14"/>
      <c r="DOT215" s="14"/>
      <c r="DOU215" s="14"/>
      <c r="DOV215" s="14"/>
      <c r="DOW215" s="14"/>
      <c r="DOX215" s="14"/>
      <c r="DOY215" s="14"/>
      <c r="DOZ215" s="14"/>
      <c r="DPA215" s="14"/>
      <c r="DPB215" s="14"/>
      <c r="DPC215" s="14"/>
      <c r="DPD215" s="14"/>
      <c r="DPE215" s="14"/>
      <c r="DPF215" s="14"/>
      <c r="DPG215" s="14"/>
      <c r="DPH215" s="14"/>
      <c r="DPI215" s="14"/>
      <c r="DPJ215" s="14"/>
      <c r="DPK215" s="14"/>
      <c r="DPL215" s="14"/>
      <c r="DPM215" s="14"/>
      <c r="DPN215" s="14"/>
      <c r="DPO215" s="14"/>
      <c r="DPP215" s="14"/>
      <c r="DPQ215" s="14"/>
      <c r="DPR215" s="14"/>
      <c r="DPS215" s="14"/>
      <c r="DPT215" s="14"/>
      <c r="DPU215" s="14"/>
      <c r="DPV215" s="14"/>
      <c r="DPW215" s="14"/>
      <c r="DPX215" s="14"/>
      <c r="DPY215" s="14"/>
      <c r="DPZ215" s="14"/>
      <c r="DQA215" s="14"/>
      <c r="DQB215" s="14"/>
      <c r="DQC215" s="14"/>
      <c r="DQD215" s="14"/>
      <c r="DQE215" s="14"/>
      <c r="DQF215" s="14"/>
      <c r="DQG215" s="14"/>
      <c r="DQH215" s="14"/>
      <c r="DQI215" s="14"/>
      <c r="DQJ215" s="14"/>
      <c r="DQK215" s="14"/>
      <c r="DQL215" s="14"/>
      <c r="DQM215" s="14"/>
      <c r="DQN215" s="14"/>
      <c r="DQO215" s="14"/>
      <c r="DQP215" s="14"/>
      <c r="DQQ215" s="14"/>
      <c r="DQR215" s="14"/>
      <c r="DQS215" s="14"/>
      <c r="DQT215" s="14"/>
      <c r="DQU215" s="14"/>
      <c r="DQV215" s="14"/>
      <c r="DQW215" s="14"/>
      <c r="DQX215" s="14"/>
      <c r="DQY215" s="14"/>
      <c r="DQZ215" s="14"/>
      <c r="DRA215" s="14"/>
      <c r="DRB215" s="14"/>
      <c r="DRC215" s="14"/>
      <c r="DRD215" s="14"/>
      <c r="DRE215" s="14"/>
      <c r="DRF215" s="14"/>
      <c r="DRG215" s="14"/>
      <c r="DRH215" s="14"/>
      <c r="DRI215" s="14"/>
      <c r="DRJ215" s="14"/>
      <c r="DRK215" s="14"/>
      <c r="DRL215" s="14"/>
      <c r="DRM215" s="14"/>
      <c r="DRN215" s="14"/>
      <c r="DRO215" s="14"/>
      <c r="DRP215" s="14"/>
      <c r="DRQ215" s="14"/>
      <c r="DRR215" s="14"/>
      <c r="DRS215" s="14"/>
      <c r="DRT215" s="14"/>
      <c r="DRU215" s="14"/>
      <c r="DRV215" s="14"/>
      <c r="DRW215" s="14"/>
      <c r="DRX215" s="14"/>
      <c r="DRY215" s="14"/>
      <c r="DRZ215" s="14"/>
      <c r="DSA215" s="14"/>
      <c r="DSB215" s="14"/>
      <c r="DSC215" s="14"/>
      <c r="DSD215" s="14"/>
      <c r="DSE215" s="14"/>
      <c r="DSF215" s="14"/>
      <c r="DSG215" s="14"/>
      <c r="DSH215" s="14"/>
      <c r="DSI215" s="14"/>
      <c r="DSJ215" s="14"/>
      <c r="DSK215" s="14"/>
      <c r="DSL215" s="14"/>
      <c r="DSM215" s="14"/>
      <c r="DSN215" s="14"/>
      <c r="DSO215" s="14"/>
      <c r="DSP215" s="14"/>
      <c r="DSQ215" s="14"/>
      <c r="DSR215" s="14"/>
      <c r="DSS215" s="14"/>
      <c r="DST215" s="14"/>
      <c r="DSU215" s="14"/>
      <c r="DSV215" s="14"/>
      <c r="DSW215" s="14"/>
      <c r="DSX215" s="14"/>
      <c r="DSY215" s="14"/>
      <c r="DSZ215" s="14"/>
      <c r="DTA215" s="14"/>
      <c r="DTB215" s="14"/>
      <c r="DTC215" s="14"/>
      <c r="DTD215" s="14"/>
      <c r="DTE215" s="14"/>
      <c r="DTF215" s="14"/>
      <c r="DTG215" s="14"/>
      <c r="DTH215" s="14"/>
      <c r="DTI215" s="14"/>
      <c r="DTJ215" s="14"/>
      <c r="DTK215" s="14"/>
      <c r="DTL215" s="14"/>
      <c r="DTM215" s="14"/>
      <c r="DTN215" s="14"/>
      <c r="DTO215" s="14"/>
      <c r="DTP215" s="14"/>
      <c r="DTQ215" s="14"/>
      <c r="DTR215" s="14"/>
      <c r="DTS215" s="14"/>
      <c r="DTT215" s="14"/>
      <c r="DTU215" s="14"/>
      <c r="DTV215" s="14"/>
      <c r="DTW215" s="14"/>
      <c r="DTX215" s="14"/>
      <c r="DTY215" s="14"/>
      <c r="DTZ215" s="14"/>
      <c r="DUA215" s="14"/>
      <c r="DUB215" s="14"/>
      <c r="DUC215" s="14"/>
      <c r="DUD215" s="14"/>
      <c r="DUE215" s="14"/>
      <c r="DUF215" s="14"/>
      <c r="DUG215" s="14"/>
      <c r="DUH215" s="14"/>
      <c r="DUI215" s="14"/>
      <c r="DUJ215" s="14"/>
      <c r="DUK215" s="14"/>
      <c r="DUL215" s="14"/>
      <c r="DUM215" s="14"/>
      <c r="DUN215" s="14"/>
      <c r="DUO215" s="14"/>
      <c r="DUP215" s="14"/>
      <c r="DUQ215" s="14"/>
      <c r="DUR215" s="14"/>
      <c r="DUS215" s="14"/>
      <c r="DUT215" s="14"/>
      <c r="DUU215" s="14"/>
      <c r="DUV215" s="14"/>
      <c r="DUW215" s="14"/>
      <c r="DUX215" s="14"/>
      <c r="DUY215" s="14"/>
      <c r="DUZ215" s="14"/>
      <c r="DVA215" s="14"/>
      <c r="DVB215" s="14"/>
      <c r="DVC215" s="14"/>
      <c r="DVD215" s="14"/>
      <c r="DVE215" s="14"/>
      <c r="DVF215" s="14"/>
      <c r="DVG215" s="14"/>
      <c r="DVH215" s="14"/>
      <c r="DVI215" s="14"/>
      <c r="DVJ215" s="14"/>
      <c r="DVK215" s="14"/>
      <c r="DVL215" s="14"/>
      <c r="DVM215" s="14"/>
      <c r="DVN215" s="14"/>
      <c r="DVO215" s="14"/>
      <c r="DVP215" s="14"/>
      <c r="DVQ215" s="14"/>
      <c r="DVR215" s="14"/>
      <c r="DVS215" s="14"/>
      <c r="DVT215" s="14"/>
      <c r="DVU215" s="14"/>
      <c r="DVV215" s="14"/>
      <c r="DVW215" s="14"/>
      <c r="DVX215" s="14"/>
      <c r="DVY215" s="14"/>
      <c r="DVZ215" s="14"/>
      <c r="DWA215" s="14"/>
      <c r="DWB215" s="14"/>
      <c r="DWC215" s="14"/>
      <c r="DWD215" s="14"/>
      <c r="DWE215" s="14"/>
      <c r="DWF215" s="14"/>
      <c r="DWG215" s="14"/>
      <c r="DWH215" s="14"/>
      <c r="DWI215" s="14"/>
      <c r="DWJ215" s="14"/>
      <c r="DWK215" s="14"/>
      <c r="DWL215" s="14"/>
      <c r="DWM215" s="14"/>
      <c r="DWN215" s="14"/>
      <c r="DWO215" s="14"/>
      <c r="DWP215" s="14"/>
      <c r="DWQ215" s="14"/>
      <c r="DWR215" s="14"/>
      <c r="DWS215" s="14"/>
      <c r="DWT215" s="14"/>
      <c r="DWU215" s="14"/>
      <c r="DWV215" s="14"/>
      <c r="DWW215" s="14"/>
      <c r="DWX215" s="14"/>
      <c r="DWY215" s="14"/>
      <c r="DWZ215" s="14"/>
      <c r="DXA215" s="14"/>
      <c r="DXB215" s="14"/>
      <c r="DXC215" s="14"/>
      <c r="DXD215" s="14"/>
      <c r="DXE215" s="14"/>
      <c r="DXF215" s="14"/>
      <c r="DXG215" s="14"/>
      <c r="DXH215" s="14"/>
      <c r="DXI215" s="14"/>
      <c r="DXJ215" s="14"/>
      <c r="DXK215" s="14"/>
      <c r="DXL215" s="14"/>
      <c r="DXM215" s="14"/>
      <c r="DXN215" s="14"/>
      <c r="DXO215" s="14"/>
      <c r="DXP215" s="14"/>
      <c r="DXQ215" s="14"/>
      <c r="DXR215" s="14"/>
      <c r="DXS215" s="14"/>
      <c r="DXT215" s="14"/>
      <c r="DXU215" s="14"/>
      <c r="DXV215" s="14"/>
      <c r="DXW215" s="14"/>
      <c r="DXX215" s="14"/>
      <c r="DXY215" s="14"/>
      <c r="DXZ215" s="14"/>
      <c r="DYA215" s="14"/>
      <c r="DYB215" s="14"/>
      <c r="DYC215" s="14"/>
      <c r="DYD215" s="14"/>
      <c r="DYE215" s="14"/>
      <c r="DYF215" s="14"/>
      <c r="DYG215" s="14"/>
      <c r="DYH215" s="14"/>
      <c r="DYI215" s="14"/>
      <c r="DYJ215" s="14"/>
      <c r="DYK215" s="14"/>
      <c r="DYL215" s="14"/>
      <c r="DYM215" s="14"/>
      <c r="DYN215" s="14"/>
      <c r="DYO215" s="14"/>
      <c r="DYP215" s="14"/>
      <c r="DYQ215" s="14"/>
      <c r="DYR215" s="14"/>
      <c r="DYS215" s="14"/>
      <c r="DYT215" s="14"/>
      <c r="DYU215" s="14"/>
      <c r="DYV215" s="14"/>
      <c r="DYW215" s="14"/>
      <c r="DYX215" s="14"/>
      <c r="DYY215" s="14"/>
      <c r="DYZ215" s="14"/>
      <c r="DZA215" s="14"/>
      <c r="DZB215" s="14"/>
      <c r="DZC215" s="14"/>
      <c r="DZD215" s="14"/>
      <c r="DZE215" s="14"/>
      <c r="DZF215" s="14"/>
      <c r="DZG215" s="14"/>
      <c r="DZH215" s="14"/>
      <c r="DZI215" s="14"/>
      <c r="DZJ215" s="14"/>
      <c r="DZK215" s="14"/>
      <c r="DZL215" s="14"/>
      <c r="DZM215" s="14"/>
      <c r="DZN215" s="14"/>
      <c r="DZO215" s="14"/>
      <c r="DZP215" s="14"/>
      <c r="DZQ215" s="14"/>
      <c r="DZR215" s="14"/>
      <c r="DZS215" s="14"/>
      <c r="DZT215" s="14"/>
      <c r="DZU215" s="14"/>
      <c r="DZV215" s="14"/>
      <c r="DZW215" s="14"/>
      <c r="DZX215" s="14"/>
      <c r="DZY215" s="14"/>
      <c r="DZZ215" s="14"/>
      <c r="EAA215" s="14"/>
      <c r="EAB215" s="14"/>
      <c r="EAC215" s="14"/>
      <c r="EAD215" s="14"/>
      <c r="EAE215" s="14"/>
      <c r="EAF215" s="14"/>
      <c r="EAG215" s="14"/>
      <c r="EAH215" s="14"/>
      <c r="EAI215" s="14"/>
      <c r="EAJ215" s="14"/>
      <c r="EAK215" s="14"/>
      <c r="EAL215" s="14"/>
      <c r="EAM215" s="14"/>
      <c r="EAN215" s="14"/>
      <c r="EAO215" s="14"/>
      <c r="EAP215" s="14"/>
      <c r="EAQ215" s="14"/>
      <c r="EAR215" s="14"/>
      <c r="EAS215" s="14"/>
      <c r="EAT215" s="14"/>
      <c r="EAU215" s="14"/>
      <c r="EAV215" s="14"/>
      <c r="EAW215" s="14"/>
      <c r="EAX215" s="14"/>
      <c r="EAY215" s="14"/>
      <c r="EAZ215" s="14"/>
      <c r="EBA215" s="14"/>
      <c r="EBB215" s="14"/>
      <c r="EBC215" s="14"/>
      <c r="EBD215" s="14"/>
      <c r="EBE215" s="14"/>
      <c r="EBF215" s="14"/>
      <c r="EBG215" s="14"/>
      <c r="EBH215" s="14"/>
      <c r="EBI215" s="14"/>
      <c r="EBJ215" s="14"/>
      <c r="EBK215" s="14"/>
      <c r="EBL215" s="14"/>
      <c r="EBM215" s="14"/>
      <c r="EBN215" s="14"/>
      <c r="EBO215" s="14"/>
      <c r="EBP215" s="14"/>
      <c r="EBQ215" s="14"/>
      <c r="EBR215" s="14"/>
      <c r="EBS215" s="14"/>
      <c r="EBT215" s="14"/>
      <c r="EBU215" s="14"/>
      <c r="EBV215" s="14"/>
      <c r="EBW215" s="14"/>
      <c r="EBX215" s="14"/>
      <c r="EBY215" s="14"/>
      <c r="EBZ215" s="14"/>
      <c r="ECA215" s="14"/>
      <c r="ECB215" s="14"/>
      <c r="ECC215" s="14"/>
      <c r="ECD215" s="14"/>
      <c r="ECE215" s="14"/>
      <c r="ECF215" s="14"/>
      <c r="ECG215" s="14"/>
      <c r="ECH215" s="14"/>
      <c r="ECI215" s="14"/>
      <c r="ECJ215" s="14"/>
      <c r="ECK215" s="14"/>
      <c r="ECL215" s="14"/>
      <c r="ECM215" s="14"/>
      <c r="ECN215" s="14"/>
      <c r="ECO215" s="14"/>
      <c r="ECP215" s="14"/>
      <c r="ECQ215" s="14"/>
      <c r="ECR215" s="14"/>
      <c r="ECS215" s="14"/>
      <c r="ECT215" s="14"/>
      <c r="ECU215" s="14"/>
      <c r="ECV215" s="14"/>
      <c r="ECW215" s="14"/>
      <c r="ECX215" s="14"/>
      <c r="ECY215" s="14"/>
      <c r="ECZ215" s="14"/>
      <c r="EDA215" s="14"/>
      <c r="EDB215" s="14"/>
      <c r="EDC215" s="14"/>
      <c r="EDD215" s="14"/>
      <c r="EDE215" s="14"/>
      <c r="EDF215" s="14"/>
      <c r="EDG215" s="14"/>
      <c r="EDH215" s="14"/>
      <c r="EDI215" s="14"/>
      <c r="EDJ215" s="14"/>
      <c r="EDK215" s="14"/>
      <c r="EDL215" s="14"/>
      <c r="EDM215" s="14"/>
      <c r="EDN215" s="14"/>
      <c r="EDO215" s="14"/>
      <c r="EDP215" s="14"/>
      <c r="EDQ215" s="14"/>
      <c r="EDR215" s="14"/>
      <c r="EDS215" s="14"/>
      <c r="EDT215" s="14"/>
      <c r="EDU215" s="14"/>
      <c r="EDV215" s="14"/>
      <c r="EDW215" s="14"/>
      <c r="EDX215" s="14"/>
      <c r="EDY215" s="14"/>
      <c r="EDZ215" s="14"/>
      <c r="EEA215" s="14"/>
      <c r="EEB215" s="14"/>
      <c r="EEC215" s="14"/>
      <c r="EED215" s="14"/>
      <c r="EEE215" s="14"/>
      <c r="EEF215" s="14"/>
      <c r="EEG215" s="14"/>
      <c r="EEH215" s="14"/>
      <c r="EEI215" s="14"/>
      <c r="EEJ215" s="14"/>
      <c r="EEK215" s="14"/>
      <c r="EEL215" s="14"/>
      <c r="EEM215" s="14"/>
      <c r="EEN215" s="14"/>
      <c r="EEO215" s="14"/>
      <c r="EEP215" s="14"/>
      <c r="EEQ215" s="14"/>
      <c r="EER215" s="14"/>
      <c r="EES215" s="14"/>
      <c r="EET215" s="14"/>
      <c r="EEU215" s="14"/>
      <c r="EEV215" s="14"/>
      <c r="EEW215" s="14"/>
      <c r="EEX215" s="14"/>
      <c r="EEY215" s="14"/>
      <c r="EEZ215" s="14"/>
      <c r="EFA215" s="14"/>
      <c r="EFB215" s="14"/>
      <c r="EFC215" s="14"/>
      <c r="EFD215" s="14"/>
      <c r="EFE215" s="14"/>
      <c r="EFF215" s="14"/>
      <c r="EFG215" s="14"/>
      <c r="EFH215" s="14"/>
      <c r="EFI215" s="14"/>
      <c r="EFJ215" s="14"/>
      <c r="EFK215" s="14"/>
      <c r="EFL215" s="14"/>
      <c r="EFM215" s="14"/>
      <c r="EFN215" s="14"/>
      <c r="EFO215" s="14"/>
      <c r="EFP215" s="14"/>
      <c r="EFQ215" s="14"/>
      <c r="EFR215" s="14"/>
      <c r="EFS215" s="14"/>
      <c r="EFT215" s="14"/>
      <c r="EFU215" s="14"/>
      <c r="EFV215" s="14"/>
      <c r="EFW215" s="14"/>
      <c r="EFX215" s="14"/>
      <c r="EFY215" s="14"/>
      <c r="EFZ215" s="14"/>
      <c r="EGA215" s="14"/>
      <c r="EGB215" s="14"/>
      <c r="EGC215" s="14"/>
      <c r="EGD215" s="14"/>
      <c r="EGE215" s="14"/>
      <c r="EGF215" s="14"/>
      <c r="EGG215" s="14"/>
      <c r="EGH215" s="14"/>
      <c r="EGI215" s="14"/>
      <c r="EGJ215" s="14"/>
      <c r="EGK215" s="14"/>
      <c r="EGL215" s="14"/>
      <c r="EGM215" s="14"/>
      <c r="EGN215" s="14"/>
      <c r="EGO215" s="14"/>
      <c r="EGP215" s="14"/>
      <c r="EGQ215" s="14"/>
      <c r="EGR215" s="14"/>
      <c r="EGS215" s="14"/>
      <c r="EGT215" s="14"/>
      <c r="EGU215" s="14"/>
      <c r="EGV215" s="14"/>
      <c r="EGW215" s="14"/>
      <c r="EGX215" s="14"/>
      <c r="EGY215" s="14"/>
      <c r="EGZ215" s="14"/>
      <c r="EHA215" s="14"/>
      <c r="EHB215" s="14"/>
      <c r="EHC215" s="14"/>
      <c r="EHD215" s="14"/>
      <c r="EHE215" s="14"/>
      <c r="EHF215" s="14"/>
      <c r="EHG215" s="14"/>
      <c r="EHH215" s="14"/>
      <c r="EHI215" s="14"/>
      <c r="EHJ215" s="14"/>
      <c r="EHK215" s="14"/>
      <c r="EHL215" s="14"/>
      <c r="EHM215" s="14"/>
      <c r="EHN215" s="14"/>
      <c r="EHO215" s="14"/>
      <c r="EHP215" s="14"/>
      <c r="EHQ215" s="14"/>
      <c r="EHR215" s="14"/>
      <c r="EHS215" s="14"/>
      <c r="EHT215" s="14"/>
      <c r="EHU215" s="14"/>
      <c r="EHV215" s="14"/>
      <c r="EHW215" s="14"/>
      <c r="EHX215" s="14"/>
      <c r="EHY215" s="14"/>
      <c r="EHZ215" s="14"/>
      <c r="EIA215" s="14"/>
      <c r="EIB215" s="14"/>
      <c r="EIC215" s="14"/>
      <c r="EID215" s="14"/>
      <c r="EIE215" s="14"/>
      <c r="EIF215" s="14"/>
      <c r="EIG215" s="14"/>
      <c r="EIH215" s="14"/>
      <c r="EII215" s="14"/>
      <c r="EIJ215" s="14"/>
      <c r="EIK215" s="14"/>
      <c r="EIL215" s="14"/>
      <c r="EIM215" s="14"/>
      <c r="EIN215" s="14"/>
      <c r="EIO215" s="14"/>
      <c r="EIP215" s="14"/>
      <c r="EIQ215" s="14"/>
      <c r="EIR215" s="14"/>
      <c r="EIS215" s="14"/>
      <c r="EIT215" s="14"/>
      <c r="EIU215" s="14"/>
      <c r="EIV215" s="14"/>
      <c r="EIW215" s="14"/>
      <c r="EIX215" s="14"/>
      <c r="EIY215" s="14"/>
      <c r="EIZ215" s="14"/>
      <c r="EJA215" s="14"/>
      <c r="EJB215" s="14"/>
      <c r="EJC215" s="14"/>
      <c r="EJD215" s="14"/>
      <c r="EJE215" s="14"/>
      <c r="EJF215" s="14"/>
      <c r="EJG215" s="14"/>
      <c r="EJH215" s="14"/>
      <c r="EJI215" s="14"/>
      <c r="EJJ215" s="14"/>
      <c r="EJK215" s="14"/>
      <c r="EJL215" s="14"/>
      <c r="EJM215" s="14"/>
      <c r="EJN215" s="14"/>
      <c r="EJO215" s="14"/>
      <c r="EJP215" s="14"/>
      <c r="EJQ215" s="14"/>
      <c r="EJR215" s="14"/>
      <c r="EJS215" s="14"/>
      <c r="EJT215" s="14"/>
      <c r="EJU215" s="14"/>
      <c r="EJV215" s="14"/>
      <c r="EJW215" s="14"/>
      <c r="EJX215" s="14"/>
      <c r="EJY215" s="14"/>
      <c r="EJZ215" s="14"/>
      <c r="EKA215" s="14"/>
      <c r="EKB215" s="14"/>
      <c r="EKC215" s="14"/>
      <c r="EKD215" s="14"/>
      <c r="EKE215" s="14"/>
      <c r="EKF215" s="14"/>
      <c r="EKG215" s="14"/>
      <c r="EKH215" s="14"/>
      <c r="EKI215" s="14"/>
      <c r="EKJ215" s="14"/>
      <c r="EKK215" s="14"/>
      <c r="EKL215" s="14"/>
      <c r="EKM215" s="14"/>
      <c r="EKN215" s="14"/>
      <c r="EKO215" s="14"/>
      <c r="EKP215" s="14"/>
      <c r="EKQ215" s="14"/>
      <c r="EKR215" s="14"/>
      <c r="EKS215" s="14"/>
      <c r="EKT215" s="14"/>
      <c r="EKU215" s="14"/>
      <c r="EKV215" s="14"/>
      <c r="EKW215" s="14"/>
      <c r="EKX215" s="14"/>
      <c r="EKY215" s="14"/>
      <c r="EKZ215" s="14"/>
      <c r="ELA215" s="14"/>
      <c r="ELB215" s="14"/>
      <c r="ELC215" s="14"/>
      <c r="ELD215" s="14"/>
      <c r="ELE215" s="14"/>
      <c r="ELF215" s="14"/>
      <c r="ELG215" s="14"/>
      <c r="ELH215" s="14"/>
      <c r="ELI215" s="14"/>
      <c r="ELJ215" s="14"/>
      <c r="ELK215" s="14"/>
      <c r="ELL215" s="14"/>
      <c r="ELM215" s="14"/>
      <c r="ELN215" s="14"/>
      <c r="ELO215" s="14"/>
      <c r="ELP215" s="14"/>
      <c r="ELQ215" s="14"/>
      <c r="ELR215" s="14"/>
      <c r="ELS215" s="14"/>
      <c r="ELT215" s="14"/>
      <c r="ELU215" s="14"/>
      <c r="ELV215" s="14"/>
      <c r="ELW215" s="14"/>
      <c r="ELX215" s="14"/>
      <c r="ELY215" s="14"/>
      <c r="ELZ215" s="14"/>
      <c r="EMA215" s="14"/>
      <c r="EMB215" s="14"/>
      <c r="EMC215" s="14"/>
      <c r="EMD215" s="14"/>
      <c r="EME215" s="14"/>
      <c r="EMF215" s="14"/>
      <c r="EMG215" s="14"/>
      <c r="EMH215" s="14"/>
      <c r="EMI215" s="14"/>
      <c r="EMJ215" s="14"/>
      <c r="EMK215" s="14"/>
      <c r="EML215" s="14"/>
      <c r="EMM215" s="14"/>
      <c r="EMN215" s="14"/>
      <c r="EMO215" s="14"/>
      <c r="EMP215" s="14"/>
      <c r="EMQ215" s="14"/>
      <c r="EMR215" s="14"/>
      <c r="EMS215" s="14"/>
      <c r="EMT215" s="14"/>
      <c r="EMU215" s="14"/>
      <c r="EMV215" s="14"/>
      <c r="EMW215" s="14"/>
      <c r="EMX215" s="14"/>
      <c r="EMY215" s="14"/>
      <c r="EMZ215" s="14"/>
      <c r="ENA215" s="14"/>
      <c r="ENB215" s="14"/>
      <c r="ENC215" s="14"/>
      <c r="END215" s="14"/>
      <c r="ENE215" s="14"/>
      <c r="ENF215" s="14"/>
      <c r="ENG215" s="14"/>
      <c r="ENH215" s="14"/>
      <c r="ENI215" s="14"/>
      <c r="ENJ215" s="14"/>
      <c r="ENK215" s="14"/>
      <c r="ENL215" s="14"/>
      <c r="ENM215" s="14"/>
      <c r="ENN215" s="14"/>
      <c r="ENO215" s="14"/>
      <c r="ENP215" s="14"/>
      <c r="ENQ215" s="14"/>
      <c r="ENR215" s="14"/>
      <c r="ENS215" s="14"/>
      <c r="ENT215" s="14"/>
      <c r="ENU215" s="14"/>
      <c r="ENV215" s="14"/>
      <c r="ENW215" s="14"/>
      <c r="ENX215" s="14"/>
      <c r="ENY215" s="14"/>
      <c r="ENZ215" s="14"/>
      <c r="EOA215" s="14"/>
      <c r="EOB215" s="14"/>
      <c r="EOC215" s="14"/>
      <c r="EOD215" s="14"/>
      <c r="EOE215" s="14"/>
      <c r="EOF215" s="14"/>
      <c r="EOG215" s="14"/>
      <c r="EOH215" s="14"/>
      <c r="EOI215" s="14"/>
      <c r="EOJ215" s="14"/>
      <c r="EOK215" s="14"/>
      <c r="EOL215" s="14"/>
      <c r="EOM215" s="14"/>
      <c r="EON215" s="14"/>
      <c r="EOO215" s="14"/>
      <c r="EOP215" s="14"/>
      <c r="EOQ215" s="14"/>
      <c r="EOR215" s="14"/>
      <c r="EOS215" s="14"/>
      <c r="EOT215" s="14"/>
      <c r="EOU215" s="14"/>
      <c r="EOV215" s="14"/>
      <c r="EOW215" s="14"/>
      <c r="EOX215" s="14"/>
      <c r="EOY215" s="14"/>
      <c r="EOZ215" s="14"/>
      <c r="EPA215" s="14"/>
      <c r="EPB215" s="14"/>
      <c r="EPC215" s="14"/>
      <c r="EPD215" s="14"/>
      <c r="EPE215" s="14"/>
      <c r="EPF215" s="14"/>
      <c r="EPG215" s="14"/>
      <c r="EPH215" s="14"/>
      <c r="EPI215" s="14"/>
      <c r="EPJ215" s="14"/>
      <c r="EPK215" s="14"/>
      <c r="EPL215" s="14"/>
      <c r="EPM215" s="14"/>
      <c r="EPN215" s="14"/>
      <c r="EPO215" s="14"/>
      <c r="EPP215" s="14"/>
      <c r="EPQ215" s="14"/>
      <c r="EPR215" s="14"/>
      <c r="EPS215" s="14"/>
      <c r="EPT215" s="14"/>
      <c r="EPU215" s="14"/>
      <c r="EPV215" s="14"/>
      <c r="EPW215" s="14"/>
      <c r="EPX215" s="14"/>
      <c r="EPY215" s="14"/>
      <c r="EPZ215" s="14"/>
      <c r="EQA215" s="14"/>
      <c r="EQB215" s="14"/>
      <c r="EQC215" s="14"/>
      <c r="EQD215" s="14"/>
      <c r="EQE215" s="14"/>
      <c r="EQF215" s="14"/>
      <c r="EQG215" s="14"/>
      <c r="EQH215" s="14"/>
      <c r="EQI215" s="14"/>
      <c r="EQJ215" s="14"/>
      <c r="EQK215" s="14"/>
      <c r="EQL215" s="14"/>
      <c r="EQM215" s="14"/>
      <c r="EQN215" s="14"/>
      <c r="EQO215" s="14"/>
      <c r="EQP215" s="14"/>
      <c r="EQQ215" s="14"/>
      <c r="EQR215" s="14"/>
      <c r="EQS215" s="14"/>
      <c r="EQT215" s="14"/>
      <c r="EQU215" s="14"/>
      <c r="EQV215" s="14"/>
      <c r="EQW215" s="14"/>
      <c r="EQX215" s="14"/>
      <c r="EQY215" s="14"/>
      <c r="EQZ215" s="14"/>
      <c r="ERA215" s="14"/>
      <c r="ERB215" s="14"/>
      <c r="ERC215" s="14"/>
      <c r="ERD215" s="14"/>
      <c r="ERE215" s="14"/>
      <c r="ERF215" s="14"/>
      <c r="ERG215" s="14"/>
      <c r="ERH215" s="14"/>
      <c r="ERI215" s="14"/>
      <c r="ERJ215" s="14"/>
      <c r="ERK215" s="14"/>
      <c r="ERL215" s="14"/>
      <c r="ERM215" s="14"/>
      <c r="ERN215" s="14"/>
      <c r="ERO215" s="14"/>
      <c r="ERP215" s="14"/>
      <c r="ERQ215" s="14"/>
      <c r="ERR215" s="14"/>
      <c r="ERS215" s="14"/>
      <c r="ERT215" s="14"/>
      <c r="ERU215" s="14"/>
      <c r="ERV215" s="14"/>
      <c r="ERW215" s="14"/>
      <c r="ERX215" s="14"/>
      <c r="ERY215" s="14"/>
      <c r="ERZ215" s="14"/>
      <c r="ESA215" s="14"/>
      <c r="ESB215" s="14"/>
      <c r="ESC215" s="14"/>
      <c r="ESD215" s="14"/>
      <c r="ESE215" s="14"/>
      <c r="ESF215" s="14"/>
      <c r="ESG215" s="14"/>
      <c r="ESH215" s="14"/>
      <c r="ESI215" s="14"/>
      <c r="ESJ215" s="14"/>
      <c r="ESK215" s="14"/>
      <c r="ESL215" s="14"/>
      <c r="ESM215" s="14"/>
      <c r="ESN215" s="14"/>
      <c r="ESO215" s="14"/>
      <c r="ESP215" s="14"/>
      <c r="ESQ215" s="14"/>
      <c r="ESR215" s="14"/>
      <c r="ESS215" s="14"/>
      <c r="EST215" s="14"/>
      <c r="ESU215" s="14"/>
      <c r="ESV215" s="14"/>
      <c r="ESW215" s="14"/>
      <c r="ESX215" s="14"/>
      <c r="ESY215" s="14"/>
      <c r="ESZ215" s="14"/>
      <c r="ETA215" s="14"/>
      <c r="ETB215" s="14"/>
      <c r="ETC215" s="14"/>
      <c r="ETD215" s="14"/>
      <c r="ETE215" s="14"/>
      <c r="ETF215" s="14"/>
      <c r="ETG215" s="14"/>
      <c r="ETH215" s="14"/>
      <c r="ETI215" s="14"/>
      <c r="ETJ215" s="14"/>
      <c r="ETK215" s="14"/>
      <c r="ETL215" s="14"/>
      <c r="ETM215" s="14"/>
      <c r="ETN215" s="14"/>
      <c r="ETO215" s="14"/>
      <c r="ETP215" s="14"/>
      <c r="ETQ215" s="14"/>
      <c r="ETR215" s="14"/>
      <c r="ETS215" s="14"/>
      <c r="ETT215" s="14"/>
      <c r="ETU215" s="14"/>
      <c r="ETV215" s="14"/>
      <c r="ETW215" s="14"/>
      <c r="ETX215" s="14"/>
      <c r="ETY215" s="14"/>
      <c r="ETZ215" s="14"/>
      <c r="EUA215" s="14"/>
      <c r="EUB215" s="14"/>
      <c r="EUC215" s="14"/>
      <c r="EUD215" s="14"/>
      <c r="EUE215" s="14"/>
      <c r="EUF215" s="14"/>
      <c r="EUG215" s="14"/>
      <c r="EUH215" s="14"/>
      <c r="EUI215" s="14"/>
      <c r="EUJ215" s="14"/>
      <c r="EUK215" s="14"/>
      <c r="EUL215" s="14"/>
      <c r="EUM215" s="14"/>
      <c r="EUN215" s="14"/>
      <c r="EUO215" s="14"/>
      <c r="EUP215" s="14"/>
      <c r="EUQ215" s="14"/>
      <c r="EUR215" s="14"/>
      <c r="EUS215" s="14"/>
      <c r="EUT215" s="14"/>
      <c r="EUU215" s="14"/>
      <c r="EUV215" s="14"/>
      <c r="EUW215" s="14"/>
      <c r="EUX215" s="14"/>
      <c r="EUY215" s="14"/>
      <c r="EUZ215" s="14"/>
      <c r="EVA215" s="14"/>
      <c r="EVB215" s="14"/>
      <c r="EVC215" s="14"/>
      <c r="EVD215" s="14"/>
      <c r="EVE215" s="14"/>
      <c r="EVF215" s="14"/>
      <c r="EVG215" s="14"/>
      <c r="EVH215" s="14"/>
      <c r="EVI215" s="14"/>
      <c r="EVJ215" s="14"/>
      <c r="EVK215" s="14"/>
      <c r="EVL215" s="14"/>
      <c r="EVM215" s="14"/>
      <c r="EVN215" s="14"/>
      <c r="EVO215" s="14"/>
      <c r="EVP215" s="14"/>
      <c r="EVQ215" s="14"/>
      <c r="EVR215" s="14"/>
      <c r="EVS215" s="14"/>
      <c r="EVT215" s="14"/>
      <c r="EVU215" s="14"/>
      <c r="EVV215" s="14"/>
      <c r="EVW215" s="14"/>
      <c r="EVX215" s="14"/>
      <c r="EVY215" s="14"/>
      <c r="EVZ215" s="14"/>
      <c r="EWA215" s="14"/>
      <c r="EWB215" s="14"/>
      <c r="EWC215" s="14"/>
      <c r="EWD215" s="14"/>
      <c r="EWE215" s="14"/>
      <c r="EWF215" s="14"/>
      <c r="EWG215" s="14"/>
      <c r="EWH215" s="14"/>
      <c r="EWI215" s="14"/>
      <c r="EWJ215" s="14"/>
      <c r="EWK215" s="14"/>
      <c r="EWL215" s="14"/>
      <c r="EWM215" s="14"/>
      <c r="EWN215" s="14"/>
      <c r="EWO215" s="14"/>
      <c r="EWP215" s="14"/>
      <c r="EWQ215" s="14"/>
      <c r="EWR215" s="14"/>
      <c r="EWS215" s="14"/>
      <c r="EWT215" s="14"/>
      <c r="EWU215" s="14"/>
      <c r="EWV215" s="14"/>
      <c r="EWW215" s="14"/>
      <c r="EWX215" s="14"/>
      <c r="EWY215" s="14"/>
      <c r="EWZ215" s="14"/>
      <c r="EXA215" s="14"/>
      <c r="EXB215" s="14"/>
      <c r="EXC215" s="14"/>
      <c r="EXD215" s="14"/>
      <c r="EXE215" s="14"/>
      <c r="EXF215" s="14"/>
      <c r="EXG215" s="14"/>
      <c r="EXH215" s="14"/>
      <c r="EXI215" s="14"/>
      <c r="EXJ215" s="14"/>
      <c r="EXK215" s="14"/>
      <c r="EXL215" s="14"/>
      <c r="EXM215" s="14"/>
      <c r="EXN215" s="14"/>
      <c r="EXO215" s="14"/>
      <c r="EXP215" s="14"/>
      <c r="EXQ215" s="14"/>
      <c r="EXR215" s="14"/>
      <c r="EXS215" s="14"/>
      <c r="EXT215" s="14"/>
      <c r="EXU215" s="14"/>
      <c r="EXV215" s="14"/>
      <c r="EXW215" s="14"/>
      <c r="EXX215" s="14"/>
      <c r="EXY215" s="14"/>
      <c r="EXZ215" s="14"/>
      <c r="EYA215" s="14"/>
      <c r="EYB215" s="14"/>
      <c r="EYC215" s="14"/>
      <c r="EYD215" s="14"/>
      <c r="EYE215" s="14"/>
      <c r="EYF215" s="14"/>
      <c r="EYG215" s="14"/>
      <c r="EYH215" s="14"/>
      <c r="EYI215" s="14"/>
      <c r="EYJ215" s="14"/>
      <c r="EYK215" s="14"/>
      <c r="EYL215" s="14"/>
      <c r="EYM215" s="14"/>
      <c r="EYN215" s="14"/>
      <c r="EYO215" s="14"/>
      <c r="EYP215" s="14"/>
      <c r="EYQ215" s="14"/>
      <c r="EYR215" s="14"/>
      <c r="EYS215" s="14"/>
      <c r="EYT215" s="14"/>
      <c r="EYU215" s="14"/>
      <c r="EYV215" s="14"/>
      <c r="EYW215" s="14"/>
      <c r="EYX215" s="14"/>
      <c r="EYY215" s="14"/>
      <c r="EYZ215" s="14"/>
      <c r="EZA215" s="14"/>
      <c r="EZB215" s="14"/>
      <c r="EZC215" s="14"/>
      <c r="EZD215" s="14"/>
      <c r="EZE215" s="14"/>
      <c r="EZF215" s="14"/>
      <c r="EZG215" s="14"/>
      <c r="EZH215" s="14"/>
      <c r="EZI215" s="14"/>
      <c r="EZJ215" s="14"/>
      <c r="EZK215" s="14"/>
      <c r="EZL215" s="14"/>
      <c r="EZM215" s="14"/>
      <c r="EZN215" s="14"/>
      <c r="EZO215" s="14"/>
      <c r="EZP215" s="14"/>
      <c r="EZQ215" s="14"/>
      <c r="EZR215" s="14"/>
      <c r="EZS215" s="14"/>
      <c r="EZT215" s="14"/>
      <c r="EZU215" s="14"/>
      <c r="EZV215" s="14"/>
      <c r="EZW215" s="14"/>
      <c r="EZX215" s="14"/>
      <c r="EZY215" s="14"/>
      <c r="EZZ215" s="14"/>
      <c r="FAA215" s="14"/>
      <c r="FAB215" s="14"/>
      <c r="FAC215" s="14"/>
      <c r="FAD215" s="14"/>
      <c r="FAE215" s="14"/>
      <c r="FAF215" s="14"/>
      <c r="FAG215" s="14"/>
      <c r="FAH215" s="14"/>
      <c r="FAI215" s="14"/>
      <c r="FAJ215" s="14"/>
      <c r="FAK215" s="14"/>
      <c r="FAL215" s="14"/>
      <c r="FAM215" s="14"/>
      <c r="FAN215" s="14"/>
      <c r="FAO215" s="14"/>
      <c r="FAP215" s="14"/>
      <c r="FAQ215" s="14"/>
      <c r="FAR215" s="14"/>
      <c r="FAS215" s="14"/>
      <c r="FAT215" s="14"/>
      <c r="FAU215" s="14"/>
      <c r="FAV215" s="14"/>
      <c r="FAW215" s="14"/>
      <c r="FAX215" s="14"/>
      <c r="FAY215" s="14"/>
      <c r="FAZ215" s="14"/>
      <c r="FBA215" s="14"/>
      <c r="FBB215" s="14"/>
      <c r="FBC215" s="14"/>
      <c r="FBD215" s="14"/>
      <c r="FBE215" s="14"/>
      <c r="FBF215" s="14"/>
      <c r="FBG215" s="14"/>
      <c r="FBH215" s="14"/>
      <c r="FBI215" s="14"/>
      <c r="FBJ215" s="14"/>
      <c r="FBK215" s="14"/>
      <c r="FBL215" s="14"/>
      <c r="FBM215" s="14"/>
      <c r="FBN215" s="14"/>
      <c r="FBO215" s="14"/>
      <c r="FBP215" s="14"/>
      <c r="FBQ215" s="14"/>
      <c r="FBR215" s="14"/>
      <c r="FBS215" s="14"/>
      <c r="FBT215" s="14"/>
      <c r="FBU215" s="14"/>
      <c r="FBV215" s="14"/>
      <c r="FBW215" s="14"/>
      <c r="FBX215" s="14"/>
      <c r="FBY215" s="14"/>
      <c r="FBZ215" s="14"/>
      <c r="FCA215" s="14"/>
      <c r="FCB215" s="14"/>
      <c r="FCC215" s="14"/>
      <c r="FCD215" s="14"/>
      <c r="FCE215" s="14"/>
      <c r="FCF215" s="14"/>
      <c r="FCG215" s="14"/>
      <c r="FCH215" s="14"/>
      <c r="FCI215" s="14"/>
      <c r="FCJ215" s="14"/>
      <c r="FCK215" s="14"/>
      <c r="FCL215" s="14"/>
      <c r="FCM215" s="14"/>
      <c r="FCN215" s="14"/>
      <c r="FCO215" s="14"/>
      <c r="FCP215" s="14"/>
      <c r="FCQ215" s="14"/>
      <c r="FCR215" s="14"/>
      <c r="FCS215" s="14"/>
      <c r="FCT215" s="14"/>
      <c r="FCU215" s="14"/>
      <c r="FCV215" s="14"/>
      <c r="FCW215" s="14"/>
      <c r="FCX215" s="14"/>
      <c r="FCY215" s="14"/>
      <c r="FCZ215" s="14"/>
      <c r="FDA215" s="14"/>
      <c r="FDB215" s="14"/>
      <c r="FDC215" s="14"/>
      <c r="FDD215" s="14"/>
      <c r="FDE215" s="14"/>
      <c r="FDF215" s="14"/>
      <c r="FDG215" s="14"/>
      <c r="FDH215" s="14"/>
      <c r="FDI215" s="14"/>
      <c r="FDJ215" s="14"/>
      <c r="FDK215" s="14"/>
      <c r="FDL215" s="14"/>
      <c r="FDM215" s="14"/>
      <c r="FDN215" s="14"/>
      <c r="FDO215" s="14"/>
      <c r="FDP215" s="14"/>
      <c r="FDQ215" s="14"/>
      <c r="FDR215" s="14"/>
      <c r="FDS215" s="14"/>
      <c r="FDT215" s="14"/>
      <c r="FDU215" s="14"/>
      <c r="FDV215" s="14"/>
      <c r="FDW215" s="14"/>
      <c r="FDX215" s="14"/>
      <c r="FDY215" s="14"/>
      <c r="FDZ215" s="14"/>
      <c r="FEA215" s="14"/>
      <c r="FEB215" s="14"/>
      <c r="FEC215" s="14"/>
      <c r="FED215" s="14"/>
      <c r="FEE215" s="14"/>
      <c r="FEF215" s="14"/>
      <c r="FEG215" s="14"/>
      <c r="FEH215" s="14"/>
      <c r="FEI215" s="14"/>
      <c r="FEJ215" s="14"/>
      <c r="FEK215" s="14"/>
      <c r="FEL215" s="14"/>
      <c r="FEM215" s="14"/>
      <c r="FEN215" s="14"/>
      <c r="FEO215" s="14"/>
      <c r="FEP215" s="14"/>
      <c r="FEQ215" s="14"/>
      <c r="FER215" s="14"/>
      <c r="FES215" s="14"/>
      <c r="FET215" s="14"/>
      <c r="FEU215" s="14"/>
      <c r="FEV215" s="14"/>
      <c r="FEW215" s="14"/>
      <c r="FEX215" s="14"/>
      <c r="FEY215" s="14"/>
      <c r="FEZ215" s="14"/>
      <c r="FFA215" s="14"/>
      <c r="FFB215" s="14"/>
      <c r="FFC215" s="14"/>
      <c r="FFD215" s="14"/>
      <c r="FFE215" s="14"/>
      <c r="FFF215" s="14"/>
      <c r="FFG215" s="14"/>
      <c r="FFH215" s="14"/>
      <c r="FFI215" s="14"/>
      <c r="FFJ215" s="14"/>
      <c r="FFK215" s="14"/>
      <c r="FFL215" s="14"/>
      <c r="FFM215" s="14"/>
      <c r="FFN215" s="14"/>
      <c r="FFO215" s="14"/>
      <c r="FFP215" s="14"/>
      <c r="FFQ215" s="14"/>
      <c r="FFR215" s="14"/>
      <c r="FFS215" s="14"/>
      <c r="FFT215" s="14"/>
      <c r="FFU215" s="14"/>
      <c r="FFV215" s="14"/>
      <c r="FFW215" s="14"/>
      <c r="FFX215" s="14"/>
      <c r="FFY215" s="14"/>
      <c r="FFZ215" s="14"/>
      <c r="FGA215" s="14"/>
      <c r="FGB215" s="14"/>
      <c r="FGC215" s="14"/>
      <c r="FGD215" s="14"/>
      <c r="FGE215" s="14"/>
      <c r="FGF215" s="14"/>
      <c r="FGG215" s="14"/>
      <c r="FGH215" s="14"/>
      <c r="FGI215" s="14"/>
      <c r="FGJ215" s="14"/>
      <c r="FGK215" s="14"/>
      <c r="FGL215" s="14"/>
      <c r="FGM215" s="14"/>
      <c r="FGN215" s="14"/>
      <c r="FGO215" s="14"/>
      <c r="FGP215" s="14"/>
      <c r="FGQ215" s="14"/>
      <c r="FGR215" s="14"/>
      <c r="FGS215" s="14"/>
      <c r="FGT215" s="14"/>
      <c r="FGU215" s="14"/>
      <c r="FGV215" s="14"/>
      <c r="FGW215" s="14"/>
      <c r="FGX215" s="14"/>
      <c r="FGY215" s="14"/>
      <c r="FGZ215" s="14"/>
      <c r="FHA215" s="14"/>
      <c r="FHB215" s="14"/>
      <c r="FHC215" s="14"/>
      <c r="FHD215" s="14"/>
      <c r="FHE215" s="14"/>
      <c r="FHF215" s="14"/>
      <c r="FHG215" s="14"/>
      <c r="FHH215" s="14"/>
      <c r="FHI215" s="14"/>
      <c r="FHJ215" s="14"/>
      <c r="FHK215" s="14"/>
      <c r="FHL215" s="14"/>
      <c r="FHM215" s="14"/>
      <c r="FHN215" s="14"/>
      <c r="FHO215" s="14"/>
      <c r="FHP215" s="14"/>
      <c r="FHQ215" s="14"/>
      <c r="FHR215" s="14"/>
      <c r="FHS215" s="14"/>
      <c r="FHT215" s="14"/>
      <c r="FHU215" s="14"/>
      <c r="FHV215" s="14"/>
      <c r="FHW215" s="14"/>
      <c r="FHX215" s="14"/>
      <c r="FHY215" s="14"/>
      <c r="FHZ215" s="14"/>
      <c r="FIA215" s="14"/>
      <c r="FIB215" s="14"/>
      <c r="FIC215" s="14"/>
      <c r="FID215" s="14"/>
      <c r="FIE215" s="14"/>
      <c r="FIF215" s="14"/>
      <c r="FIG215" s="14"/>
      <c r="FIH215" s="14"/>
      <c r="FII215" s="14"/>
      <c r="FIJ215" s="14"/>
      <c r="FIK215" s="14"/>
      <c r="FIL215" s="14"/>
      <c r="FIM215" s="14"/>
      <c r="FIN215" s="14"/>
      <c r="FIO215" s="14"/>
      <c r="FIP215" s="14"/>
      <c r="FIQ215" s="14"/>
      <c r="FIR215" s="14"/>
      <c r="FIS215" s="14"/>
      <c r="FIT215" s="14"/>
      <c r="FIU215" s="14"/>
      <c r="FIV215" s="14"/>
      <c r="FIW215" s="14"/>
      <c r="FIX215" s="14"/>
      <c r="FIY215" s="14"/>
      <c r="FIZ215" s="14"/>
      <c r="FJA215" s="14"/>
      <c r="FJB215" s="14"/>
      <c r="FJC215" s="14"/>
      <c r="FJD215" s="14"/>
      <c r="FJE215" s="14"/>
      <c r="FJF215" s="14"/>
      <c r="FJG215" s="14"/>
      <c r="FJH215" s="14"/>
      <c r="FJI215" s="14"/>
      <c r="FJJ215" s="14"/>
      <c r="FJK215" s="14"/>
      <c r="FJL215" s="14"/>
      <c r="FJM215" s="14"/>
      <c r="FJN215" s="14"/>
      <c r="FJO215" s="14"/>
      <c r="FJP215" s="14"/>
      <c r="FJQ215" s="14"/>
      <c r="FJR215" s="14"/>
      <c r="FJS215" s="14"/>
      <c r="FJT215" s="14"/>
      <c r="FJU215" s="14"/>
      <c r="FJV215" s="14"/>
      <c r="FJW215" s="14"/>
      <c r="FJX215" s="14"/>
      <c r="FJY215" s="14"/>
      <c r="FJZ215" s="14"/>
      <c r="FKA215" s="14"/>
      <c r="FKB215" s="14"/>
      <c r="FKC215" s="14"/>
      <c r="FKD215" s="14"/>
      <c r="FKE215" s="14"/>
      <c r="FKF215" s="14"/>
      <c r="FKG215" s="14"/>
      <c r="FKH215" s="14"/>
      <c r="FKI215" s="14"/>
      <c r="FKJ215" s="14"/>
      <c r="FKK215" s="14"/>
      <c r="FKL215" s="14"/>
      <c r="FKM215" s="14"/>
      <c r="FKN215" s="14"/>
      <c r="FKO215" s="14"/>
      <c r="FKP215" s="14"/>
      <c r="FKQ215" s="14"/>
      <c r="FKR215" s="14"/>
      <c r="FKS215" s="14"/>
      <c r="FKT215" s="14"/>
      <c r="FKU215" s="14"/>
      <c r="FKV215" s="14"/>
      <c r="FKW215" s="14"/>
      <c r="FKX215" s="14"/>
      <c r="FKY215" s="14"/>
      <c r="FKZ215" s="14"/>
      <c r="FLA215" s="14"/>
      <c r="FLB215" s="14"/>
      <c r="FLC215" s="14"/>
      <c r="FLD215" s="14"/>
      <c r="FLE215" s="14"/>
      <c r="FLF215" s="14"/>
      <c r="FLG215" s="14"/>
      <c r="FLH215" s="14"/>
      <c r="FLI215" s="14"/>
      <c r="FLJ215" s="14"/>
      <c r="FLK215" s="14"/>
      <c r="FLL215" s="14"/>
      <c r="FLM215" s="14"/>
      <c r="FLN215" s="14"/>
      <c r="FLO215" s="14"/>
      <c r="FLP215" s="14"/>
      <c r="FLQ215" s="14"/>
      <c r="FLR215" s="14"/>
      <c r="FLS215" s="14"/>
      <c r="FLT215" s="14"/>
      <c r="FLU215" s="14"/>
      <c r="FLV215" s="14"/>
      <c r="FLW215" s="14"/>
      <c r="FLX215" s="14"/>
      <c r="FLY215" s="14"/>
      <c r="FLZ215" s="14"/>
      <c r="FMA215" s="14"/>
      <c r="FMB215" s="14"/>
      <c r="FMC215" s="14"/>
      <c r="FMD215" s="14"/>
      <c r="FME215" s="14"/>
      <c r="FMF215" s="14"/>
      <c r="FMG215" s="14"/>
      <c r="FMH215" s="14"/>
      <c r="FMI215" s="14"/>
      <c r="FMJ215" s="14"/>
      <c r="FMK215" s="14"/>
      <c r="FML215" s="14"/>
      <c r="FMM215" s="14"/>
      <c r="FMN215" s="14"/>
      <c r="FMO215" s="14"/>
      <c r="FMP215" s="14"/>
      <c r="FMQ215" s="14"/>
      <c r="FMR215" s="14"/>
      <c r="FMS215" s="14"/>
      <c r="FMT215" s="14"/>
      <c r="FMU215" s="14"/>
      <c r="FMV215" s="14"/>
      <c r="FMW215" s="14"/>
      <c r="FMX215" s="14"/>
      <c r="FMY215" s="14"/>
      <c r="FMZ215" s="14"/>
      <c r="FNA215" s="14"/>
      <c r="FNB215" s="14"/>
      <c r="FNC215" s="14"/>
      <c r="FND215" s="14"/>
      <c r="FNE215" s="14"/>
      <c r="FNF215" s="14"/>
      <c r="FNG215" s="14"/>
      <c r="FNH215" s="14"/>
      <c r="FNI215" s="14"/>
      <c r="FNJ215" s="14"/>
      <c r="FNK215" s="14"/>
      <c r="FNL215" s="14"/>
      <c r="FNM215" s="14"/>
      <c r="FNN215" s="14"/>
      <c r="FNO215" s="14"/>
      <c r="FNP215" s="14"/>
      <c r="FNQ215" s="14"/>
      <c r="FNR215" s="14"/>
      <c r="FNS215" s="14"/>
      <c r="FNT215" s="14"/>
      <c r="FNU215" s="14"/>
      <c r="FNV215" s="14"/>
      <c r="FNW215" s="14"/>
      <c r="FNX215" s="14"/>
      <c r="FNY215" s="14"/>
      <c r="FNZ215" s="14"/>
      <c r="FOA215" s="14"/>
      <c r="FOB215" s="14"/>
      <c r="FOC215" s="14"/>
      <c r="FOD215" s="14"/>
      <c r="FOE215" s="14"/>
      <c r="FOF215" s="14"/>
      <c r="FOG215" s="14"/>
      <c r="FOH215" s="14"/>
      <c r="FOI215" s="14"/>
      <c r="FOJ215" s="14"/>
      <c r="FOK215" s="14"/>
      <c r="FOL215" s="14"/>
      <c r="FOM215" s="14"/>
      <c r="FON215" s="14"/>
      <c r="FOO215" s="14"/>
      <c r="FOP215" s="14"/>
      <c r="FOQ215" s="14"/>
      <c r="FOR215" s="14"/>
      <c r="FOS215" s="14"/>
      <c r="FOT215" s="14"/>
      <c r="FOU215" s="14"/>
      <c r="FOV215" s="14"/>
      <c r="FOW215" s="14"/>
      <c r="FOX215" s="14"/>
      <c r="FOY215" s="14"/>
      <c r="FOZ215" s="14"/>
      <c r="FPA215" s="14"/>
      <c r="FPB215" s="14"/>
      <c r="FPC215" s="14"/>
      <c r="FPD215" s="14"/>
      <c r="FPE215" s="14"/>
      <c r="FPF215" s="14"/>
      <c r="FPG215" s="14"/>
      <c r="FPH215" s="14"/>
      <c r="FPI215" s="14"/>
      <c r="FPJ215" s="14"/>
      <c r="FPK215" s="14"/>
      <c r="FPL215" s="14"/>
      <c r="FPM215" s="14"/>
      <c r="FPN215" s="14"/>
      <c r="FPO215" s="14"/>
      <c r="FPP215" s="14"/>
      <c r="FPQ215" s="14"/>
      <c r="FPR215" s="14"/>
      <c r="FPS215" s="14"/>
      <c r="FPT215" s="14"/>
      <c r="FPU215" s="14"/>
      <c r="FPV215" s="14"/>
      <c r="FPW215" s="14"/>
      <c r="FPX215" s="14"/>
      <c r="FPY215" s="14"/>
      <c r="FPZ215" s="14"/>
      <c r="FQA215" s="14"/>
      <c r="FQB215" s="14"/>
      <c r="FQC215" s="14"/>
      <c r="FQD215" s="14"/>
      <c r="FQE215" s="14"/>
      <c r="FQF215" s="14"/>
      <c r="FQG215" s="14"/>
      <c r="FQH215" s="14"/>
      <c r="FQI215" s="14"/>
      <c r="FQJ215" s="14"/>
      <c r="FQK215" s="14"/>
      <c r="FQL215" s="14"/>
      <c r="FQM215" s="14"/>
      <c r="FQN215" s="14"/>
      <c r="FQO215" s="14"/>
      <c r="FQP215" s="14"/>
      <c r="FQQ215" s="14"/>
      <c r="FQR215" s="14"/>
      <c r="FQS215" s="14"/>
      <c r="FQT215" s="14"/>
      <c r="FQU215" s="14"/>
      <c r="FQV215" s="14"/>
      <c r="FQW215" s="14"/>
      <c r="FQX215" s="14"/>
      <c r="FQY215" s="14"/>
      <c r="FQZ215" s="14"/>
      <c r="FRA215" s="14"/>
      <c r="FRB215" s="14"/>
      <c r="FRC215" s="14"/>
      <c r="FRD215" s="14"/>
      <c r="FRE215" s="14"/>
      <c r="FRF215" s="14"/>
      <c r="FRG215" s="14"/>
      <c r="FRH215" s="14"/>
      <c r="FRI215" s="14"/>
      <c r="FRJ215" s="14"/>
      <c r="FRK215" s="14"/>
      <c r="FRL215" s="14"/>
      <c r="FRM215" s="14"/>
      <c r="FRN215" s="14"/>
      <c r="FRO215" s="14"/>
      <c r="FRP215" s="14"/>
      <c r="FRQ215" s="14"/>
      <c r="FRR215" s="14"/>
      <c r="FRS215" s="14"/>
      <c r="FRT215" s="14"/>
      <c r="FRU215" s="14"/>
      <c r="FRV215" s="14"/>
      <c r="FRW215" s="14"/>
      <c r="FRX215" s="14"/>
      <c r="FRY215" s="14"/>
      <c r="FRZ215" s="14"/>
      <c r="FSA215" s="14"/>
      <c r="FSB215" s="14"/>
      <c r="FSC215" s="14"/>
      <c r="FSD215" s="14"/>
      <c r="FSE215" s="14"/>
      <c r="FSF215" s="14"/>
      <c r="FSG215" s="14"/>
      <c r="FSH215" s="14"/>
      <c r="FSI215" s="14"/>
      <c r="FSJ215" s="14"/>
      <c r="FSK215" s="14"/>
      <c r="FSL215" s="14"/>
      <c r="FSM215" s="14"/>
      <c r="FSN215" s="14"/>
      <c r="FSO215" s="14"/>
      <c r="FSP215" s="14"/>
      <c r="FSQ215" s="14"/>
      <c r="FSR215" s="14"/>
      <c r="FSS215" s="14"/>
      <c r="FST215" s="14"/>
      <c r="FSU215" s="14"/>
      <c r="FSV215" s="14"/>
      <c r="FSW215" s="14"/>
      <c r="FSX215" s="14"/>
      <c r="FSY215" s="14"/>
      <c r="FSZ215" s="14"/>
      <c r="FTA215" s="14"/>
      <c r="FTB215" s="14"/>
      <c r="FTC215" s="14"/>
      <c r="FTD215" s="14"/>
      <c r="FTE215" s="14"/>
      <c r="FTF215" s="14"/>
      <c r="FTG215" s="14"/>
      <c r="FTH215" s="14"/>
      <c r="FTI215" s="14"/>
      <c r="FTJ215" s="14"/>
      <c r="FTK215" s="14"/>
      <c r="FTL215" s="14"/>
      <c r="FTM215" s="14"/>
      <c r="FTN215" s="14"/>
      <c r="FTO215" s="14"/>
      <c r="FTP215" s="14"/>
      <c r="FTQ215" s="14"/>
      <c r="FTR215" s="14"/>
      <c r="FTS215" s="14"/>
      <c r="FTT215" s="14"/>
      <c r="FTU215" s="14"/>
      <c r="FTV215" s="14"/>
      <c r="FTW215" s="14"/>
      <c r="FTX215" s="14"/>
      <c r="FTY215" s="14"/>
      <c r="FTZ215" s="14"/>
      <c r="FUA215" s="14"/>
      <c r="FUB215" s="14"/>
      <c r="FUC215" s="14"/>
      <c r="FUD215" s="14"/>
      <c r="FUE215" s="14"/>
      <c r="FUF215" s="14"/>
      <c r="FUG215" s="14"/>
      <c r="FUH215" s="14"/>
      <c r="FUI215" s="14"/>
      <c r="FUJ215" s="14"/>
      <c r="FUK215" s="14"/>
      <c r="FUL215" s="14"/>
      <c r="FUM215" s="14"/>
      <c r="FUN215" s="14"/>
      <c r="FUO215" s="14"/>
      <c r="FUP215" s="14"/>
      <c r="FUQ215" s="14"/>
      <c r="FUR215" s="14"/>
      <c r="FUS215" s="14"/>
      <c r="FUT215" s="14"/>
      <c r="FUU215" s="14"/>
      <c r="FUV215" s="14"/>
      <c r="FUW215" s="14"/>
      <c r="FUX215" s="14"/>
      <c r="FUY215" s="14"/>
      <c r="FUZ215" s="14"/>
      <c r="FVA215" s="14"/>
      <c r="FVB215" s="14"/>
      <c r="FVC215" s="14"/>
      <c r="FVD215" s="14"/>
      <c r="FVE215" s="14"/>
      <c r="FVF215" s="14"/>
      <c r="FVG215" s="14"/>
      <c r="FVH215" s="14"/>
      <c r="FVI215" s="14"/>
      <c r="FVJ215" s="14"/>
      <c r="FVK215" s="14"/>
      <c r="FVL215" s="14"/>
      <c r="FVM215" s="14"/>
      <c r="FVN215" s="14"/>
      <c r="FVO215" s="14"/>
      <c r="FVP215" s="14"/>
      <c r="FVQ215" s="14"/>
      <c r="FVR215" s="14"/>
      <c r="FVS215" s="14"/>
      <c r="FVT215" s="14"/>
      <c r="FVU215" s="14"/>
      <c r="FVV215" s="14"/>
      <c r="FVW215" s="14"/>
      <c r="FVX215" s="14"/>
      <c r="FVY215" s="14"/>
      <c r="FVZ215" s="14"/>
      <c r="FWA215" s="14"/>
      <c r="FWB215" s="14"/>
      <c r="FWC215" s="14"/>
      <c r="FWD215" s="14"/>
      <c r="FWE215" s="14"/>
      <c r="FWF215" s="14"/>
      <c r="FWG215" s="14"/>
      <c r="FWH215" s="14"/>
      <c r="FWI215" s="14"/>
      <c r="FWJ215" s="14"/>
      <c r="FWK215" s="14"/>
      <c r="FWL215" s="14"/>
      <c r="FWM215" s="14"/>
      <c r="FWN215" s="14"/>
      <c r="FWO215" s="14"/>
      <c r="FWP215" s="14"/>
      <c r="FWQ215" s="14"/>
      <c r="FWR215" s="14"/>
      <c r="FWS215" s="14"/>
      <c r="FWT215" s="14"/>
      <c r="FWU215" s="14"/>
      <c r="FWV215" s="14"/>
      <c r="FWW215" s="14"/>
      <c r="FWX215" s="14"/>
      <c r="FWY215" s="14"/>
      <c r="FWZ215" s="14"/>
      <c r="FXA215" s="14"/>
      <c r="FXB215" s="14"/>
      <c r="FXC215" s="14"/>
      <c r="FXD215" s="14"/>
      <c r="FXE215" s="14"/>
      <c r="FXF215" s="14"/>
      <c r="FXG215" s="14"/>
      <c r="FXH215" s="14"/>
      <c r="FXI215" s="14"/>
      <c r="FXJ215" s="14"/>
      <c r="FXK215" s="14"/>
      <c r="FXL215" s="14"/>
      <c r="FXM215" s="14"/>
      <c r="FXN215" s="14"/>
      <c r="FXO215" s="14"/>
      <c r="FXP215" s="14"/>
      <c r="FXQ215" s="14"/>
      <c r="FXR215" s="14"/>
      <c r="FXS215" s="14"/>
      <c r="FXT215" s="14"/>
      <c r="FXU215" s="14"/>
      <c r="FXV215" s="14"/>
      <c r="FXW215" s="14"/>
      <c r="FXX215" s="14"/>
      <c r="FXY215" s="14"/>
      <c r="FXZ215" s="14"/>
      <c r="FYA215" s="14"/>
      <c r="FYB215" s="14"/>
      <c r="FYC215" s="14"/>
      <c r="FYD215" s="14"/>
      <c r="FYE215" s="14"/>
      <c r="FYF215" s="14"/>
      <c r="FYG215" s="14"/>
      <c r="FYH215" s="14"/>
      <c r="FYI215" s="14"/>
      <c r="FYJ215" s="14"/>
      <c r="FYK215" s="14"/>
      <c r="FYL215" s="14"/>
      <c r="FYM215" s="14"/>
      <c r="FYN215" s="14"/>
      <c r="FYO215" s="14"/>
      <c r="FYP215" s="14"/>
      <c r="FYQ215" s="14"/>
      <c r="FYR215" s="14"/>
      <c r="FYS215" s="14"/>
      <c r="FYT215" s="14"/>
      <c r="FYU215" s="14"/>
      <c r="FYV215" s="14"/>
      <c r="FYW215" s="14"/>
      <c r="FYX215" s="14"/>
      <c r="FYY215" s="14"/>
      <c r="FYZ215" s="14"/>
      <c r="FZA215" s="14"/>
      <c r="FZB215" s="14"/>
      <c r="FZC215" s="14"/>
      <c r="FZD215" s="14"/>
      <c r="FZE215" s="14"/>
      <c r="FZF215" s="14"/>
      <c r="FZG215" s="14"/>
      <c r="FZH215" s="14"/>
      <c r="FZI215" s="14"/>
      <c r="FZJ215" s="14"/>
      <c r="FZK215" s="14"/>
      <c r="FZL215" s="14"/>
      <c r="FZM215" s="14"/>
      <c r="FZN215" s="14"/>
      <c r="FZO215" s="14"/>
      <c r="FZP215" s="14"/>
      <c r="FZQ215" s="14"/>
      <c r="FZR215" s="14"/>
      <c r="FZS215" s="14"/>
      <c r="FZT215" s="14"/>
      <c r="FZU215" s="14"/>
      <c r="FZV215" s="14"/>
      <c r="FZW215" s="14"/>
      <c r="FZX215" s="14"/>
      <c r="FZY215" s="14"/>
      <c r="FZZ215" s="14"/>
      <c r="GAA215" s="14"/>
      <c r="GAB215" s="14"/>
      <c r="GAC215" s="14"/>
      <c r="GAD215" s="14"/>
      <c r="GAE215" s="14"/>
      <c r="GAF215" s="14"/>
      <c r="GAG215" s="14"/>
      <c r="GAH215" s="14"/>
      <c r="GAI215" s="14"/>
      <c r="GAJ215" s="14"/>
      <c r="GAK215" s="14"/>
      <c r="GAL215" s="14"/>
      <c r="GAM215" s="14"/>
      <c r="GAN215" s="14"/>
      <c r="GAO215" s="14"/>
      <c r="GAP215" s="14"/>
      <c r="GAQ215" s="14"/>
      <c r="GAR215" s="14"/>
      <c r="GAS215" s="14"/>
      <c r="GAT215" s="14"/>
      <c r="GAU215" s="14"/>
      <c r="GAV215" s="14"/>
      <c r="GAW215" s="14"/>
      <c r="GAX215" s="14"/>
      <c r="GAY215" s="14"/>
      <c r="GAZ215" s="14"/>
      <c r="GBA215" s="14"/>
      <c r="GBB215" s="14"/>
      <c r="GBC215" s="14"/>
      <c r="GBD215" s="14"/>
      <c r="GBE215" s="14"/>
      <c r="GBF215" s="14"/>
      <c r="GBG215" s="14"/>
      <c r="GBH215" s="14"/>
      <c r="GBI215" s="14"/>
      <c r="GBJ215" s="14"/>
      <c r="GBK215" s="14"/>
      <c r="GBL215" s="14"/>
      <c r="GBM215" s="14"/>
      <c r="GBN215" s="14"/>
      <c r="GBO215" s="14"/>
      <c r="GBP215" s="14"/>
      <c r="GBQ215" s="14"/>
      <c r="GBR215" s="14"/>
      <c r="GBS215" s="14"/>
      <c r="GBT215" s="14"/>
      <c r="GBU215" s="14"/>
      <c r="GBV215" s="14"/>
      <c r="GBW215" s="14"/>
      <c r="GBX215" s="14"/>
      <c r="GBY215" s="14"/>
      <c r="GBZ215" s="14"/>
      <c r="GCA215" s="14"/>
      <c r="GCB215" s="14"/>
      <c r="GCC215" s="14"/>
      <c r="GCD215" s="14"/>
      <c r="GCE215" s="14"/>
      <c r="GCF215" s="14"/>
      <c r="GCG215" s="14"/>
      <c r="GCH215" s="14"/>
      <c r="GCI215" s="14"/>
      <c r="GCJ215" s="14"/>
      <c r="GCK215" s="14"/>
      <c r="GCL215" s="14"/>
      <c r="GCM215" s="14"/>
      <c r="GCN215" s="14"/>
      <c r="GCO215" s="14"/>
      <c r="GCP215" s="14"/>
      <c r="GCQ215" s="14"/>
      <c r="GCR215" s="14"/>
      <c r="GCS215" s="14"/>
      <c r="GCT215" s="14"/>
      <c r="GCU215" s="14"/>
      <c r="GCV215" s="14"/>
      <c r="GCW215" s="14"/>
      <c r="GCX215" s="14"/>
      <c r="GCY215" s="14"/>
      <c r="GCZ215" s="14"/>
      <c r="GDA215" s="14"/>
      <c r="GDB215" s="14"/>
      <c r="GDC215" s="14"/>
      <c r="GDD215" s="14"/>
      <c r="GDE215" s="14"/>
      <c r="GDF215" s="14"/>
      <c r="GDG215" s="14"/>
      <c r="GDH215" s="14"/>
      <c r="GDI215" s="14"/>
      <c r="GDJ215" s="14"/>
      <c r="GDK215" s="14"/>
      <c r="GDL215" s="14"/>
      <c r="GDM215" s="14"/>
      <c r="GDN215" s="14"/>
      <c r="GDO215" s="14"/>
      <c r="GDP215" s="14"/>
      <c r="GDQ215" s="14"/>
      <c r="GDR215" s="14"/>
      <c r="GDS215" s="14"/>
      <c r="GDT215" s="14"/>
      <c r="GDU215" s="14"/>
      <c r="GDV215" s="14"/>
      <c r="GDW215" s="14"/>
      <c r="GDX215" s="14"/>
      <c r="GDY215" s="14"/>
      <c r="GDZ215" s="14"/>
      <c r="GEA215" s="14"/>
      <c r="GEB215" s="14"/>
      <c r="GEC215" s="14"/>
      <c r="GED215" s="14"/>
      <c r="GEE215" s="14"/>
      <c r="GEF215" s="14"/>
      <c r="GEG215" s="14"/>
      <c r="GEH215" s="14"/>
      <c r="GEI215" s="14"/>
      <c r="GEJ215" s="14"/>
      <c r="GEK215" s="14"/>
      <c r="GEL215" s="14"/>
      <c r="GEM215" s="14"/>
      <c r="GEN215" s="14"/>
      <c r="GEO215" s="14"/>
      <c r="GEP215" s="14"/>
      <c r="GEQ215" s="14"/>
      <c r="GER215" s="14"/>
      <c r="GES215" s="14"/>
      <c r="GET215" s="14"/>
      <c r="GEU215" s="14"/>
      <c r="GEV215" s="14"/>
      <c r="GEW215" s="14"/>
      <c r="GEX215" s="14"/>
      <c r="GEY215" s="14"/>
      <c r="GEZ215" s="14"/>
      <c r="GFA215" s="14"/>
      <c r="GFB215" s="14"/>
      <c r="GFC215" s="14"/>
      <c r="GFD215" s="14"/>
      <c r="GFE215" s="14"/>
      <c r="GFF215" s="14"/>
      <c r="GFG215" s="14"/>
      <c r="GFH215" s="14"/>
      <c r="GFI215" s="14"/>
      <c r="GFJ215" s="14"/>
      <c r="GFK215" s="14"/>
      <c r="GFL215" s="14"/>
      <c r="GFM215" s="14"/>
      <c r="GFN215" s="14"/>
      <c r="GFO215" s="14"/>
      <c r="GFP215" s="14"/>
      <c r="GFQ215" s="14"/>
      <c r="GFR215" s="14"/>
      <c r="GFS215" s="14"/>
      <c r="GFT215" s="14"/>
      <c r="GFU215" s="14"/>
      <c r="GFV215" s="14"/>
      <c r="GFW215" s="14"/>
      <c r="GFX215" s="14"/>
      <c r="GFY215" s="14"/>
      <c r="GFZ215" s="14"/>
      <c r="GGA215" s="14"/>
      <c r="GGB215" s="14"/>
      <c r="GGC215" s="14"/>
      <c r="GGD215" s="14"/>
      <c r="GGE215" s="14"/>
      <c r="GGF215" s="14"/>
      <c r="GGG215" s="14"/>
      <c r="GGH215" s="14"/>
      <c r="GGI215" s="14"/>
      <c r="GGJ215" s="14"/>
      <c r="GGK215" s="14"/>
      <c r="GGL215" s="14"/>
      <c r="GGM215" s="14"/>
      <c r="GGN215" s="14"/>
      <c r="GGO215" s="14"/>
      <c r="GGP215" s="14"/>
      <c r="GGQ215" s="14"/>
      <c r="GGR215" s="14"/>
      <c r="GGS215" s="14"/>
      <c r="GGT215" s="14"/>
      <c r="GGU215" s="14"/>
      <c r="GGV215" s="14"/>
      <c r="GGW215" s="14"/>
      <c r="GGX215" s="14"/>
      <c r="GGY215" s="14"/>
      <c r="GGZ215" s="14"/>
      <c r="GHA215" s="14"/>
      <c r="GHB215" s="14"/>
      <c r="GHC215" s="14"/>
      <c r="GHD215" s="14"/>
      <c r="GHE215" s="14"/>
      <c r="GHF215" s="14"/>
      <c r="GHG215" s="14"/>
      <c r="GHH215" s="14"/>
      <c r="GHI215" s="14"/>
      <c r="GHJ215" s="14"/>
      <c r="GHK215" s="14"/>
      <c r="GHL215" s="14"/>
      <c r="GHM215" s="14"/>
      <c r="GHN215" s="14"/>
      <c r="GHO215" s="14"/>
      <c r="GHP215" s="14"/>
      <c r="GHQ215" s="14"/>
      <c r="GHR215" s="14"/>
      <c r="GHS215" s="14"/>
      <c r="GHT215" s="14"/>
      <c r="GHU215" s="14"/>
      <c r="GHV215" s="14"/>
      <c r="GHW215" s="14"/>
      <c r="GHX215" s="14"/>
      <c r="GHY215" s="14"/>
      <c r="GHZ215" s="14"/>
      <c r="GIA215" s="14"/>
      <c r="GIB215" s="14"/>
      <c r="GIC215" s="14"/>
      <c r="GID215" s="14"/>
      <c r="GIE215" s="14"/>
      <c r="GIF215" s="14"/>
      <c r="GIG215" s="14"/>
      <c r="GIH215" s="14"/>
      <c r="GII215" s="14"/>
      <c r="GIJ215" s="14"/>
      <c r="GIK215" s="14"/>
      <c r="GIL215" s="14"/>
      <c r="GIM215" s="14"/>
      <c r="GIN215" s="14"/>
      <c r="GIO215" s="14"/>
      <c r="GIP215" s="14"/>
      <c r="GIQ215" s="14"/>
      <c r="GIR215" s="14"/>
      <c r="GIS215" s="14"/>
      <c r="GIT215" s="14"/>
      <c r="GIU215" s="14"/>
      <c r="GIV215" s="14"/>
      <c r="GIW215" s="14"/>
      <c r="GIX215" s="14"/>
      <c r="GIY215" s="14"/>
      <c r="GIZ215" s="14"/>
      <c r="GJA215" s="14"/>
      <c r="GJB215" s="14"/>
      <c r="GJC215" s="14"/>
      <c r="GJD215" s="14"/>
      <c r="GJE215" s="14"/>
      <c r="GJF215" s="14"/>
      <c r="GJG215" s="14"/>
      <c r="GJH215" s="14"/>
      <c r="GJI215" s="14"/>
      <c r="GJJ215" s="14"/>
      <c r="GJK215" s="14"/>
      <c r="GJL215" s="14"/>
      <c r="GJM215" s="14"/>
      <c r="GJN215" s="14"/>
      <c r="GJO215" s="14"/>
      <c r="GJP215" s="14"/>
      <c r="GJQ215" s="14"/>
      <c r="GJR215" s="14"/>
      <c r="GJS215" s="14"/>
      <c r="GJT215" s="14"/>
      <c r="GJU215" s="14"/>
      <c r="GJV215" s="14"/>
      <c r="GJW215" s="14"/>
      <c r="GJX215" s="14"/>
      <c r="GJY215" s="14"/>
      <c r="GJZ215" s="14"/>
      <c r="GKA215" s="14"/>
      <c r="GKB215" s="14"/>
      <c r="GKC215" s="14"/>
      <c r="GKD215" s="14"/>
      <c r="GKE215" s="14"/>
      <c r="GKF215" s="14"/>
      <c r="GKG215" s="14"/>
      <c r="GKH215" s="14"/>
      <c r="GKI215" s="14"/>
      <c r="GKJ215" s="14"/>
      <c r="GKK215" s="14"/>
      <c r="GKL215" s="14"/>
      <c r="GKM215" s="14"/>
      <c r="GKN215" s="14"/>
      <c r="GKO215" s="14"/>
      <c r="GKP215" s="14"/>
      <c r="GKQ215" s="14"/>
      <c r="GKR215" s="14"/>
      <c r="GKS215" s="14"/>
      <c r="GKT215" s="14"/>
      <c r="GKU215" s="14"/>
      <c r="GKV215" s="14"/>
      <c r="GKW215" s="14"/>
      <c r="GKX215" s="14"/>
      <c r="GKY215" s="14"/>
      <c r="GKZ215" s="14"/>
      <c r="GLA215" s="14"/>
      <c r="GLB215" s="14"/>
      <c r="GLC215" s="14"/>
      <c r="GLD215" s="14"/>
      <c r="GLE215" s="14"/>
      <c r="GLF215" s="14"/>
      <c r="GLG215" s="14"/>
      <c r="GLH215" s="14"/>
      <c r="GLI215" s="14"/>
      <c r="GLJ215" s="14"/>
      <c r="GLK215" s="14"/>
      <c r="GLL215" s="14"/>
      <c r="GLM215" s="14"/>
      <c r="GLN215" s="14"/>
      <c r="GLO215" s="14"/>
      <c r="GLP215" s="14"/>
      <c r="GLQ215" s="14"/>
      <c r="GLR215" s="14"/>
      <c r="GLS215" s="14"/>
      <c r="GLT215" s="14"/>
      <c r="GLU215" s="14"/>
      <c r="GLV215" s="14"/>
      <c r="GLW215" s="14"/>
      <c r="GLX215" s="14"/>
      <c r="GLY215" s="14"/>
      <c r="GLZ215" s="14"/>
      <c r="GMA215" s="14"/>
      <c r="GMB215" s="14"/>
      <c r="GMC215" s="14"/>
      <c r="GMD215" s="14"/>
      <c r="GME215" s="14"/>
      <c r="GMF215" s="14"/>
      <c r="GMG215" s="14"/>
      <c r="GMH215" s="14"/>
      <c r="GMI215" s="14"/>
      <c r="GMJ215" s="14"/>
      <c r="GMK215" s="14"/>
      <c r="GML215" s="14"/>
      <c r="GMM215" s="14"/>
      <c r="GMN215" s="14"/>
      <c r="GMO215" s="14"/>
      <c r="GMP215" s="14"/>
      <c r="GMQ215" s="14"/>
      <c r="GMR215" s="14"/>
      <c r="GMS215" s="14"/>
      <c r="GMT215" s="14"/>
      <c r="GMU215" s="14"/>
      <c r="GMV215" s="14"/>
      <c r="GMW215" s="14"/>
      <c r="GMX215" s="14"/>
      <c r="GMY215" s="14"/>
      <c r="GMZ215" s="14"/>
      <c r="GNA215" s="14"/>
      <c r="GNB215" s="14"/>
      <c r="GNC215" s="14"/>
      <c r="GND215" s="14"/>
      <c r="GNE215" s="14"/>
      <c r="GNF215" s="14"/>
      <c r="GNG215" s="14"/>
      <c r="GNH215" s="14"/>
      <c r="GNI215" s="14"/>
      <c r="GNJ215" s="14"/>
      <c r="GNK215" s="14"/>
      <c r="GNL215" s="14"/>
      <c r="GNM215" s="14"/>
      <c r="GNN215" s="14"/>
      <c r="GNO215" s="14"/>
      <c r="GNP215" s="14"/>
      <c r="GNQ215" s="14"/>
      <c r="GNR215" s="14"/>
      <c r="GNS215" s="14"/>
      <c r="GNT215" s="14"/>
      <c r="GNU215" s="14"/>
      <c r="GNV215" s="14"/>
      <c r="GNW215" s="14"/>
      <c r="GNX215" s="14"/>
      <c r="GNY215" s="14"/>
      <c r="GNZ215" s="14"/>
      <c r="GOA215" s="14"/>
      <c r="GOB215" s="14"/>
      <c r="GOC215" s="14"/>
      <c r="GOD215" s="14"/>
      <c r="GOE215" s="14"/>
      <c r="GOF215" s="14"/>
      <c r="GOG215" s="14"/>
      <c r="GOH215" s="14"/>
      <c r="GOI215" s="14"/>
      <c r="GOJ215" s="14"/>
      <c r="GOK215" s="14"/>
      <c r="GOL215" s="14"/>
      <c r="GOM215" s="14"/>
      <c r="GON215" s="14"/>
      <c r="GOO215" s="14"/>
      <c r="GOP215" s="14"/>
      <c r="GOQ215" s="14"/>
      <c r="GOR215" s="14"/>
      <c r="GOS215" s="14"/>
      <c r="GOT215" s="14"/>
      <c r="GOU215" s="14"/>
      <c r="GOV215" s="14"/>
      <c r="GOW215" s="14"/>
      <c r="GOX215" s="14"/>
      <c r="GOY215" s="14"/>
      <c r="GOZ215" s="14"/>
      <c r="GPA215" s="14"/>
      <c r="GPB215" s="14"/>
      <c r="GPC215" s="14"/>
      <c r="GPD215" s="14"/>
      <c r="GPE215" s="14"/>
      <c r="GPF215" s="14"/>
      <c r="GPG215" s="14"/>
      <c r="GPH215" s="14"/>
      <c r="GPI215" s="14"/>
      <c r="GPJ215" s="14"/>
      <c r="GPK215" s="14"/>
      <c r="GPL215" s="14"/>
      <c r="GPM215" s="14"/>
      <c r="GPN215" s="14"/>
      <c r="GPO215" s="14"/>
      <c r="GPP215" s="14"/>
      <c r="GPQ215" s="14"/>
      <c r="GPR215" s="14"/>
      <c r="GPS215" s="14"/>
      <c r="GPT215" s="14"/>
      <c r="GPU215" s="14"/>
      <c r="GPV215" s="14"/>
      <c r="GPW215" s="14"/>
      <c r="GPX215" s="14"/>
      <c r="GPY215" s="14"/>
      <c r="GPZ215" s="14"/>
      <c r="GQA215" s="14"/>
      <c r="GQB215" s="14"/>
      <c r="GQC215" s="14"/>
      <c r="GQD215" s="14"/>
      <c r="GQE215" s="14"/>
      <c r="GQF215" s="14"/>
      <c r="GQG215" s="14"/>
      <c r="GQH215" s="14"/>
      <c r="GQI215" s="14"/>
      <c r="GQJ215" s="14"/>
      <c r="GQK215" s="14"/>
      <c r="GQL215" s="14"/>
      <c r="GQM215" s="14"/>
      <c r="GQN215" s="14"/>
      <c r="GQO215" s="14"/>
      <c r="GQP215" s="14"/>
      <c r="GQQ215" s="14"/>
      <c r="GQR215" s="14"/>
      <c r="GQS215" s="14"/>
      <c r="GQT215" s="14"/>
      <c r="GQU215" s="14"/>
      <c r="GQV215" s="14"/>
      <c r="GQW215" s="14"/>
      <c r="GQX215" s="14"/>
      <c r="GQY215" s="14"/>
      <c r="GQZ215" s="14"/>
      <c r="GRA215" s="14"/>
      <c r="GRB215" s="14"/>
      <c r="GRC215" s="14"/>
      <c r="GRD215" s="14"/>
      <c r="GRE215" s="14"/>
      <c r="GRF215" s="14"/>
      <c r="GRG215" s="14"/>
      <c r="GRH215" s="14"/>
      <c r="GRI215" s="14"/>
      <c r="GRJ215" s="14"/>
      <c r="GRK215" s="14"/>
      <c r="GRL215" s="14"/>
      <c r="GRM215" s="14"/>
      <c r="GRN215" s="14"/>
      <c r="GRO215" s="14"/>
      <c r="GRP215" s="14"/>
      <c r="GRQ215" s="14"/>
      <c r="GRR215" s="14"/>
      <c r="GRS215" s="14"/>
      <c r="GRT215" s="14"/>
      <c r="GRU215" s="14"/>
      <c r="GRV215" s="14"/>
      <c r="GRW215" s="14"/>
      <c r="GRX215" s="14"/>
      <c r="GRY215" s="14"/>
      <c r="GRZ215" s="14"/>
      <c r="GSA215" s="14"/>
      <c r="GSB215" s="14"/>
      <c r="GSC215" s="14"/>
      <c r="GSD215" s="14"/>
      <c r="GSE215" s="14"/>
      <c r="GSF215" s="14"/>
      <c r="GSG215" s="14"/>
      <c r="GSH215" s="14"/>
      <c r="GSI215" s="14"/>
      <c r="GSJ215" s="14"/>
      <c r="GSK215" s="14"/>
      <c r="GSL215" s="14"/>
      <c r="GSM215" s="14"/>
      <c r="GSN215" s="14"/>
      <c r="GSO215" s="14"/>
      <c r="GSP215" s="14"/>
      <c r="GSQ215" s="14"/>
      <c r="GSR215" s="14"/>
      <c r="GSS215" s="14"/>
      <c r="GST215" s="14"/>
      <c r="GSU215" s="14"/>
      <c r="GSV215" s="14"/>
      <c r="GSW215" s="14"/>
      <c r="GSX215" s="14"/>
      <c r="GSY215" s="14"/>
      <c r="GSZ215" s="14"/>
      <c r="GTA215" s="14"/>
      <c r="GTB215" s="14"/>
      <c r="GTC215" s="14"/>
      <c r="GTD215" s="14"/>
      <c r="GTE215" s="14"/>
      <c r="GTF215" s="14"/>
      <c r="GTG215" s="14"/>
      <c r="GTH215" s="14"/>
      <c r="GTI215" s="14"/>
      <c r="GTJ215" s="14"/>
      <c r="GTK215" s="14"/>
      <c r="GTL215" s="14"/>
      <c r="GTM215" s="14"/>
      <c r="GTN215" s="14"/>
      <c r="GTO215" s="14"/>
      <c r="GTP215" s="14"/>
      <c r="GTQ215" s="14"/>
      <c r="GTR215" s="14"/>
      <c r="GTS215" s="14"/>
      <c r="GTT215" s="14"/>
      <c r="GTU215" s="14"/>
      <c r="GTV215" s="14"/>
      <c r="GTW215" s="14"/>
      <c r="GTX215" s="14"/>
      <c r="GTY215" s="14"/>
      <c r="GTZ215" s="14"/>
      <c r="GUA215" s="14"/>
      <c r="GUB215" s="14"/>
      <c r="GUC215" s="14"/>
      <c r="GUD215" s="14"/>
      <c r="GUE215" s="14"/>
      <c r="GUF215" s="14"/>
      <c r="GUG215" s="14"/>
      <c r="GUH215" s="14"/>
      <c r="GUI215" s="14"/>
      <c r="GUJ215" s="14"/>
      <c r="GUK215" s="14"/>
      <c r="GUL215" s="14"/>
      <c r="GUM215" s="14"/>
      <c r="GUN215" s="14"/>
      <c r="GUO215" s="14"/>
      <c r="GUP215" s="14"/>
      <c r="GUQ215" s="14"/>
      <c r="GUR215" s="14"/>
      <c r="GUS215" s="14"/>
      <c r="GUT215" s="14"/>
      <c r="GUU215" s="14"/>
      <c r="GUV215" s="14"/>
      <c r="GUW215" s="14"/>
      <c r="GUX215" s="14"/>
      <c r="GUY215" s="14"/>
      <c r="GUZ215" s="14"/>
      <c r="GVA215" s="14"/>
      <c r="GVB215" s="14"/>
      <c r="GVC215" s="14"/>
      <c r="GVD215" s="14"/>
      <c r="GVE215" s="14"/>
      <c r="GVF215" s="14"/>
      <c r="GVG215" s="14"/>
      <c r="GVH215" s="14"/>
      <c r="GVI215" s="14"/>
      <c r="GVJ215" s="14"/>
      <c r="GVK215" s="14"/>
      <c r="GVL215" s="14"/>
      <c r="GVM215" s="14"/>
      <c r="GVN215" s="14"/>
      <c r="GVO215" s="14"/>
      <c r="GVP215" s="14"/>
      <c r="GVQ215" s="14"/>
      <c r="GVR215" s="14"/>
      <c r="GVS215" s="14"/>
      <c r="GVT215" s="14"/>
      <c r="GVU215" s="14"/>
      <c r="GVV215" s="14"/>
      <c r="GVW215" s="14"/>
      <c r="GVX215" s="14"/>
      <c r="GVY215" s="14"/>
      <c r="GVZ215" s="14"/>
      <c r="GWA215" s="14"/>
      <c r="GWB215" s="14"/>
      <c r="GWC215" s="14"/>
      <c r="GWD215" s="14"/>
      <c r="GWE215" s="14"/>
      <c r="GWF215" s="14"/>
      <c r="GWG215" s="14"/>
      <c r="GWH215" s="14"/>
      <c r="GWI215" s="14"/>
      <c r="GWJ215" s="14"/>
      <c r="GWK215" s="14"/>
      <c r="GWL215" s="14"/>
      <c r="GWM215" s="14"/>
      <c r="GWN215" s="14"/>
      <c r="GWO215" s="14"/>
      <c r="GWP215" s="14"/>
      <c r="GWQ215" s="14"/>
      <c r="GWR215" s="14"/>
      <c r="GWS215" s="14"/>
      <c r="GWT215" s="14"/>
      <c r="GWU215" s="14"/>
      <c r="GWV215" s="14"/>
      <c r="GWW215" s="14"/>
      <c r="GWX215" s="14"/>
      <c r="GWY215" s="14"/>
      <c r="GWZ215" s="14"/>
      <c r="GXA215" s="14"/>
      <c r="GXB215" s="14"/>
      <c r="GXC215" s="14"/>
      <c r="GXD215" s="14"/>
      <c r="GXE215" s="14"/>
      <c r="GXF215" s="14"/>
      <c r="GXG215" s="14"/>
      <c r="GXH215" s="14"/>
      <c r="GXI215" s="14"/>
      <c r="GXJ215" s="14"/>
      <c r="GXK215" s="14"/>
      <c r="GXL215" s="14"/>
      <c r="GXM215" s="14"/>
      <c r="GXN215" s="14"/>
      <c r="GXO215" s="14"/>
      <c r="GXP215" s="14"/>
      <c r="GXQ215" s="14"/>
      <c r="GXR215" s="14"/>
      <c r="GXS215" s="14"/>
      <c r="GXT215" s="14"/>
      <c r="GXU215" s="14"/>
      <c r="GXV215" s="14"/>
      <c r="GXW215" s="14"/>
      <c r="GXX215" s="14"/>
      <c r="GXY215" s="14"/>
      <c r="GXZ215" s="14"/>
      <c r="GYA215" s="14"/>
      <c r="GYB215" s="14"/>
      <c r="GYC215" s="14"/>
      <c r="GYD215" s="14"/>
      <c r="GYE215" s="14"/>
      <c r="GYF215" s="14"/>
      <c r="GYG215" s="14"/>
      <c r="GYH215" s="14"/>
      <c r="GYI215" s="14"/>
      <c r="GYJ215" s="14"/>
      <c r="GYK215" s="14"/>
      <c r="GYL215" s="14"/>
      <c r="GYM215" s="14"/>
      <c r="GYN215" s="14"/>
      <c r="GYO215" s="14"/>
      <c r="GYP215" s="14"/>
      <c r="GYQ215" s="14"/>
      <c r="GYR215" s="14"/>
      <c r="GYS215" s="14"/>
      <c r="GYT215" s="14"/>
      <c r="GYU215" s="14"/>
      <c r="GYV215" s="14"/>
      <c r="GYW215" s="14"/>
      <c r="GYX215" s="14"/>
      <c r="GYY215" s="14"/>
      <c r="GYZ215" s="14"/>
      <c r="GZA215" s="14"/>
      <c r="GZB215" s="14"/>
      <c r="GZC215" s="14"/>
      <c r="GZD215" s="14"/>
      <c r="GZE215" s="14"/>
      <c r="GZF215" s="14"/>
      <c r="GZG215" s="14"/>
      <c r="GZH215" s="14"/>
      <c r="GZI215" s="14"/>
      <c r="GZJ215" s="14"/>
      <c r="GZK215" s="14"/>
      <c r="GZL215" s="14"/>
      <c r="GZM215" s="14"/>
      <c r="GZN215" s="14"/>
      <c r="GZO215" s="14"/>
      <c r="GZP215" s="14"/>
      <c r="GZQ215" s="14"/>
      <c r="GZR215" s="14"/>
      <c r="GZS215" s="14"/>
      <c r="GZT215" s="14"/>
      <c r="GZU215" s="14"/>
      <c r="GZV215" s="14"/>
      <c r="GZW215" s="14"/>
      <c r="GZX215" s="14"/>
      <c r="GZY215" s="14"/>
      <c r="GZZ215" s="14"/>
      <c r="HAA215" s="14"/>
      <c r="HAB215" s="14"/>
      <c r="HAC215" s="14"/>
      <c r="HAD215" s="14"/>
      <c r="HAE215" s="14"/>
      <c r="HAF215" s="14"/>
      <c r="HAG215" s="14"/>
      <c r="HAH215" s="14"/>
      <c r="HAI215" s="14"/>
      <c r="HAJ215" s="14"/>
      <c r="HAK215" s="14"/>
      <c r="HAL215" s="14"/>
      <c r="HAM215" s="14"/>
      <c r="HAN215" s="14"/>
      <c r="HAO215" s="14"/>
      <c r="HAP215" s="14"/>
      <c r="HAQ215" s="14"/>
      <c r="HAR215" s="14"/>
      <c r="HAS215" s="14"/>
      <c r="HAT215" s="14"/>
      <c r="HAU215" s="14"/>
      <c r="HAV215" s="14"/>
      <c r="HAW215" s="14"/>
      <c r="HAX215" s="14"/>
      <c r="HAY215" s="14"/>
      <c r="HAZ215" s="14"/>
      <c r="HBA215" s="14"/>
      <c r="HBB215" s="14"/>
      <c r="HBC215" s="14"/>
      <c r="HBD215" s="14"/>
      <c r="HBE215" s="14"/>
      <c r="HBF215" s="14"/>
      <c r="HBG215" s="14"/>
      <c r="HBH215" s="14"/>
      <c r="HBI215" s="14"/>
      <c r="HBJ215" s="14"/>
      <c r="HBK215" s="14"/>
      <c r="HBL215" s="14"/>
      <c r="HBM215" s="14"/>
      <c r="HBN215" s="14"/>
      <c r="HBO215" s="14"/>
      <c r="HBP215" s="14"/>
      <c r="HBQ215" s="14"/>
      <c r="HBR215" s="14"/>
      <c r="HBS215" s="14"/>
      <c r="HBT215" s="14"/>
      <c r="HBU215" s="14"/>
      <c r="HBV215" s="14"/>
      <c r="HBW215" s="14"/>
      <c r="HBX215" s="14"/>
      <c r="HBY215" s="14"/>
      <c r="HBZ215" s="14"/>
      <c r="HCA215" s="14"/>
      <c r="HCB215" s="14"/>
      <c r="HCC215" s="14"/>
      <c r="HCD215" s="14"/>
      <c r="HCE215" s="14"/>
      <c r="HCF215" s="14"/>
      <c r="HCG215" s="14"/>
      <c r="HCH215" s="14"/>
      <c r="HCI215" s="14"/>
      <c r="HCJ215" s="14"/>
      <c r="HCK215" s="14"/>
      <c r="HCL215" s="14"/>
      <c r="HCM215" s="14"/>
      <c r="HCN215" s="14"/>
      <c r="HCO215" s="14"/>
      <c r="HCP215" s="14"/>
      <c r="HCQ215" s="14"/>
      <c r="HCR215" s="14"/>
      <c r="HCS215" s="14"/>
      <c r="HCT215" s="14"/>
      <c r="HCU215" s="14"/>
      <c r="HCV215" s="14"/>
      <c r="HCW215" s="14"/>
      <c r="HCX215" s="14"/>
      <c r="HCY215" s="14"/>
      <c r="HCZ215" s="14"/>
      <c r="HDA215" s="14"/>
      <c r="HDB215" s="14"/>
      <c r="HDC215" s="14"/>
      <c r="HDD215" s="14"/>
      <c r="HDE215" s="14"/>
      <c r="HDF215" s="14"/>
      <c r="HDG215" s="14"/>
      <c r="HDH215" s="14"/>
      <c r="HDI215" s="14"/>
      <c r="HDJ215" s="14"/>
      <c r="HDK215" s="14"/>
      <c r="HDL215" s="14"/>
      <c r="HDM215" s="14"/>
      <c r="HDN215" s="14"/>
      <c r="HDO215" s="14"/>
      <c r="HDP215" s="14"/>
      <c r="HDQ215" s="14"/>
      <c r="HDR215" s="14"/>
      <c r="HDS215" s="14"/>
      <c r="HDT215" s="14"/>
      <c r="HDU215" s="14"/>
      <c r="HDV215" s="14"/>
      <c r="HDW215" s="14"/>
      <c r="HDX215" s="14"/>
      <c r="HDY215" s="14"/>
      <c r="HDZ215" s="14"/>
      <c r="HEA215" s="14"/>
      <c r="HEB215" s="14"/>
      <c r="HEC215" s="14"/>
      <c r="HED215" s="14"/>
      <c r="HEE215" s="14"/>
      <c r="HEF215" s="14"/>
      <c r="HEG215" s="14"/>
      <c r="HEH215" s="14"/>
      <c r="HEI215" s="14"/>
      <c r="HEJ215" s="14"/>
      <c r="HEK215" s="14"/>
      <c r="HEL215" s="14"/>
      <c r="HEM215" s="14"/>
      <c r="HEN215" s="14"/>
      <c r="HEO215" s="14"/>
      <c r="HEP215" s="14"/>
      <c r="HEQ215" s="14"/>
      <c r="HER215" s="14"/>
      <c r="HES215" s="14"/>
      <c r="HET215" s="14"/>
      <c r="HEU215" s="14"/>
      <c r="HEV215" s="14"/>
      <c r="HEW215" s="14"/>
      <c r="HEX215" s="14"/>
      <c r="HEY215" s="14"/>
      <c r="HEZ215" s="14"/>
      <c r="HFA215" s="14"/>
      <c r="HFB215" s="14"/>
      <c r="HFC215" s="14"/>
      <c r="HFD215" s="14"/>
      <c r="HFE215" s="14"/>
      <c r="HFF215" s="14"/>
      <c r="HFG215" s="14"/>
      <c r="HFH215" s="14"/>
      <c r="HFI215" s="14"/>
      <c r="HFJ215" s="14"/>
      <c r="HFK215" s="14"/>
      <c r="HFL215" s="14"/>
      <c r="HFM215" s="14"/>
      <c r="HFN215" s="14"/>
      <c r="HFO215" s="14"/>
      <c r="HFP215" s="14"/>
      <c r="HFQ215" s="14"/>
      <c r="HFR215" s="14"/>
      <c r="HFS215" s="14"/>
      <c r="HFT215" s="14"/>
      <c r="HFU215" s="14"/>
      <c r="HFV215" s="14"/>
      <c r="HFW215" s="14"/>
      <c r="HFX215" s="14"/>
      <c r="HFY215" s="14"/>
      <c r="HFZ215" s="14"/>
      <c r="HGA215" s="14"/>
      <c r="HGB215" s="14"/>
      <c r="HGC215" s="14"/>
      <c r="HGD215" s="14"/>
      <c r="HGE215" s="14"/>
      <c r="HGF215" s="14"/>
      <c r="HGG215" s="14"/>
      <c r="HGH215" s="14"/>
      <c r="HGI215" s="14"/>
      <c r="HGJ215" s="14"/>
      <c r="HGK215" s="14"/>
      <c r="HGL215" s="14"/>
      <c r="HGM215" s="14"/>
      <c r="HGN215" s="14"/>
      <c r="HGO215" s="14"/>
      <c r="HGP215" s="14"/>
      <c r="HGQ215" s="14"/>
      <c r="HGR215" s="14"/>
      <c r="HGS215" s="14"/>
      <c r="HGT215" s="14"/>
      <c r="HGU215" s="14"/>
      <c r="HGV215" s="14"/>
      <c r="HGW215" s="14"/>
      <c r="HGX215" s="14"/>
      <c r="HGY215" s="14"/>
      <c r="HGZ215" s="14"/>
      <c r="HHA215" s="14"/>
      <c r="HHB215" s="14"/>
      <c r="HHC215" s="14"/>
      <c r="HHD215" s="14"/>
      <c r="HHE215" s="14"/>
      <c r="HHF215" s="14"/>
      <c r="HHG215" s="14"/>
      <c r="HHH215" s="14"/>
      <c r="HHI215" s="14"/>
      <c r="HHJ215" s="14"/>
      <c r="HHK215" s="14"/>
      <c r="HHL215" s="14"/>
      <c r="HHM215" s="14"/>
      <c r="HHN215" s="14"/>
      <c r="HHO215" s="14"/>
      <c r="HHP215" s="14"/>
      <c r="HHQ215" s="14"/>
      <c r="HHR215" s="14"/>
      <c r="HHS215" s="14"/>
      <c r="HHT215" s="14"/>
      <c r="HHU215" s="14"/>
      <c r="HHV215" s="14"/>
      <c r="HHW215" s="14"/>
      <c r="HHX215" s="14"/>
      <c r="HHY215" s="14"/>
      <c r="HHZ215" s="14"/>
      <c r="HIA215" s="14"/>
      <c r="HIB215" s="14"/>
      <c r="HIC215" s="14"/>
      <c r="HID215" s="14"/>
      <c r="HIE215" s="14"/>
      <c r="HIF215" s="14"/>
      <c r="HIG215" s="14"/>
      <c r="HIH215" s="14"/>
      <c r="HII215" s="14"/>
      <c r="HIJ215" s="14"/>
      <c r="HIK215" s="14"/>
      <c r="HIL215" s="14"/>
      <c r="HIM215" s="14"/>
      <c r="HIN215" s="14"/>
      <c r="HIO215" s="14"/>
      <c r="HIP215" s="14"/>
      <c r="HIQ215" s="14"/>
      <c r="HIR215" s="14"/>
      <c r="HIS215" s="14"/>
      <c r="HIT215" s="14"/>
      <c r="HIU215" s="14"/>
      <c r="HIV215" s="14"/>
      <c r="HIW215" s="14"/>
      <c r="HIX215" s="14"/>
      <c r="HIY215" s="14"/>
      <c r="HIZ215" s="14"/>
      <c r="HJA215" s="14"/>
      <c r="HJB215" s="14"/>
      <c r="HJC215" s="14"/>
      <c r="HJD215" s="14"/>
      <c r="HJE215" s="14"/>
      <c r="HJF215" s="14"/>
      <c r="HJG215" s="14"/>
      <c r="HJH215" s="14"/>
      <c r="HJI215" s="14"/>
      <c r="HJJ215" s="14"/>
      <c r="HJK215" s="14"/>
      <c r="HJL215" s="14"/>
      <c r="HJM215" s="14"/>
      <c r="HJN215" s="14"/>
      <c r="HJO215" s="14"/>
      <c r="HJP215" s="14"/>
      <c r="HJQ215" s="14"/>
      <c r="HJR215" s="14"/>
      <c r="HJS215" s="14"/>
      <c r="HJT215" s="14"/>
      <c r="HJU215" s="14"/>
      <c r="HJV215" s="14"/>
      <c r="HJW215" s="14"/>
      <c r="HJX215" s="14"/>
      <c r="HJY215" s="14"/>
      <c r="HJZ215" s="14"/>
      <c r="HKA215" s="14"/>
      <c r="HKB215" s="14"/>
      <c r="HKC215" s="14"/>
      <c r="HKD215" s="14"/>
      <c r="HKE215" s="14"/>
      <c r="HKF215" s="14"/>
      <c r="HKG215" s="14"/>
      <c r="HKH215" s="14"/>
      <c r="HKI215" s="14"/>
      <c r="HKJ215" s="14"/>
      <c r="HKK215" s="14"/>
      <c r="HKL215" s="14"/>
      <c r="HKM215" s="14"/>
      <c r="HKN215" s="14"/>
      <c r="HKO215" s="14"/>
      <c r="HKP215" s="14"/>
      <c r="HKQ215" s="14"/>
      <c r="HKR215" s="14"/>
      <c r="HKS215" s="14"/>
      <c r="HKT215" s="14"/>
      <c r="HKU215" s="14"/>
      <c r="HKV215" s="14"/>
      <c r="HKW215" s="14"/>
      <c r="HKX215" s="14"/>
      <c r="HKY215" s="14"/>
      <c r="HKZ215" s="14"/>
      <c r="HLA215" s="14"/>
      <c r="HLB215" s="14"/>
      <c r="HLC215" s="14"/>
      <c r="HLD215" s="14"/>
      <c r="HLE215" s="14"/>
      <c r="HLF215" s="14"/>
      <c r="HLG215" s="14"/>
      <c r="HLH215" s="14"/>
      <c r="HLI215" s="14"/>
      <c r="HLJ215" s="14"/>
      <c r="HLK215" s="14"/>
      <c r="HLL215" s="14"/>
      <c r="HLM215" s="14"/>
      <c r="HLN215" s="14"/>
      <c r="HLO215" s="14"/>
      <c r="HLP215" s="14"/>
      <c r="HLQ215" s="14"/>
      <c r="HLR215" s="14"/>
      <c r="HLS215" s="14"/>
      <c r="HLT215" s="14"/>
      <c r="HLU215" s="14"/>
      <c r="HLV215" s="14"/>
      <c r="HLW215" s="14"/>
      <c r="HLX215" s="14"/>
      <c r="HLY215" s="14"/>
      <c r="HLZ215" s="14"/>
      <c r="HMA215" s="14"/>
      <c r="HMB215" s="14"/>
      <c r="HMC215" s="14"/>
      <c r="HMD215" s="14"/>
      <c r="HME215" s="14"/>
      <c r="HMF215" s="14"/>
      <c r="HMG215" s="14"/>
      <c r="HMH215" s="14"/>
      <c r="HMI215" s="14"/>
      <c r="HMJ215" s="14"/>
      <c r="HMK215" s="14"/>
      <c r="HML215" s="14"/>
      <c r="HMM215" s="14"/>
      <c r="HMN215" s="14"/>
      <c r="HMO215" s="14"/>
      <c r="HMP215" s="14"/>
      <c r="HMQ215" s="14"/>
      <c r="HMR215" s="14"/>
      <c r="HMS215" s="14"/>
      <c r="HMT215" s="14"/>
      <c r="HMU215" s="14"/>
      <c r="HMV215" s="14"/>
      <c r="HMW215" s="14"/>
      <c r="HMX215" s="14"/>
      <c r="HMY215" s="14"/>
      <c r="HMZ215" s="14"/>
      <c r="HNA215" s="14"/>
      <c r="HNB215" s="14"/>
      <c r="HNC215" s="14"/>
      <c r="HND215" s="14"/>
      <c r="HNE215" s="14"/>
      <c r="HNF215" s="14"/>
      <c r="HNG215" s="14"/>
      <c r="HNH215" s="14"/>
      <c r="HNI215" s="14"/>
      <c r="HNJ215" s="14"/>
      <c r="HNK215" s="14"/>
      <c r="HNL215" s="14"/>
      <c r="HNM215" s="14"/>
      <c r="HNN215" s="14"/>
      <c r="HNO215" s="14"/>
      <c r="HNP215" s="14"/>
      <c r="HNQ215" s="14"/>
      <c r="HNR215" s="14"/>
      <c r="HNS215" s="14"/>
      <c r="HNT215" s="14"/>
      <c r="HNU215" s="14"/>
      <c r="HNV215" s="14"/>
      <c r="HNW215" s="14"/>
      <c r="HNX215" s="14"/>
      <c r="HNY215" s="14"/>
      <c r="HNZ215" s="14"/>
      <c r="HOA215" s="14"/>
      <c r="HOB215" s="14"/>
      <c r="HOC215" s="14"/>
      <c r="HOD215" s="14"/>
      <c r="HOE215" s="14"/>
      <c r="HOF215" s="14"/>
      <c r="HOG215" s="14"/>
      <c r="HOH215" s="14"/>
      <c r="HOI215" s="14"/>
      <c r="HOJ215" s="14"/>
      <c r="HOK215" s="14"/>
      <c r="HOL215" s="14"/>
      <c r="HOM215" s="14"/>
      <c r="HON215" s="14"/>
      <c r="HOO215" s="14"/>
      <c r="HOP215" s="14"/>
      <c r="HOQ215" s="14"/>
      <c r="HOR215" s="14"/>
      <c r="HOS215" s="14"/>
      <c r="HOT215" s="14"/>
      <c r="HOU215" s="14"/>
      <c r="HOV215" s="14"/>
      <c r="HOW215" s="14"/>
      <c r="HOX215" s="14"/>
      <c r="HOY215" s="14"/>
      <c r="HOZ215" s="14"/>
      <c r="HPA215" s="14"/>
      <c r="HPB215" s="14"/>
      <c r="HPC215" s="14"/>
      <c r="HPD215" s="14"/>
      <c r="HPE215" s="14"/>
      <c r="HPF215" s="14"/>
      <c r="HPG215" s="14"/>
      <c r="HPH215" s="14"/>
      <c r="HPI215" s="14"/>
      <c r="HPJ215" s="14"/>
      <c r="HPK215" s="14"/>
      <c r="HPL215" s="14"/>
      <c r="HPM215" s="14"/>
      <c r="HPN215" s="14"/>
      <c r="HPO215" s="14"/>
      <c r="HPP215" s="14"/>
      <c r="HPQ215" s="14"/>
      <c r="HPR215" s="14"/>
      <c r="HPS215" s="14"/>
      <c r="HPT215" s="14"/>
      <c r="HPU215" s="14"/>
      <c r="HPV215" s="14"/>
      <c r="HPW215" s="14"/>
      <c r="HPX215" s="14"/>
      <c r="HPY215" s="14"/>
      <c r="HPZ215" s="14"/>
      <c r="HQA215" s="14"/>
      <c r="HQB215" s="14"/>
      <c r="HQC215" s="14"/>
      <c r="HQD215" s="14"/>
      <c r="HQE215" s="14"/>
      <c r="HQF215" s="14"/>
      <c r="HQG215" s="14"/>
      <c r="HQH215" s="14"/>
      <c r="HQI215" s="14"/>
      <c r="HQJ215" s="14"/>
      <c r="HQK215" s="14"/>
      <c r="HQL215" s="14"/>
      <c r="HQM215" s="14"/>
      <c r="HQN215" s="14"/>
      <c r="HQO215" s="14"/>
      <c r="HQP215" s="14"/>
      <c r="HQQ215" s="14"/>
      <c r="HQR215" s="14"/>
      <c r="HQS215" s="14"/>
      <c r="HQT215" s="14"/>
      <c r="HQU215" s="14"/>
      <c r="HQV215" s="14"/>
      <c r="HQW215" s="14"/>
      <c r="HQX215" s="14"/>
      <c r="HQY215" s="14"/>
      <c r="HQZ215" s="14"/>
      <c r="HRA215" s="14"/>
      <c r="HRB215" s="14"/>
      <c r="HRC215" s="14"/>
      <c r="HRD215" s="14"/>
      <c r="HRE215" s="14"/>
      <c r="HRF215" s="14"/>
      <c r="HRG215" s="14"/>
      <c r="HRH215" s="14"/>
      <c r="HRI215" s="14"/>
      <c r="HRJ215" s="14"/>
      <c r="HRK215" s="14"/>
      <c r="HRL215" s="14"/>
      <c r="HRM215" s="14"/>
      <c r="HRN215" s="14"/>
      <c r="HRO215" s="14"/>
      <c r="HRP215" s="14"/>
      <c r="HRQ215" s="14"/>
      <c r="HRR215" s="14"/>
      <c r="HRS215" s="14"/>
      <c r="HRT215" s="14"/>
      <c r="HRU215" s="14"/>
      <c r="HRV215" s="14"/>
      <c r="HRW215" s="14"/>
      <c r="HRX215" s="14"/>
      <c r="HRY215" s="14"/>
      <c r="HRZ215" s="14"/>
      <c r="HSA215" s="14"/>
      <c r="HSB215" s="14"/>
      <c r="HSC215" s="14"/>
      <c r="HSD215" s="14"/>
      <c r="HSE215" s="14"/>
      <c r="HSF215" s="14"/>
      <c r="HSG215" s="14"/>
      <c r="HSH215" s="14"/>
      <c r="HSI215" s="14"/>
      <c r="HSJ215" s="14"/>
      <c r="HSK215" s="14"/>
      <c r="HSL215" s="14"/>
      <c r="HSM215" s="14"/>
      <c r="HSN215" s="14"/>
      <c r="HSO215" s="14"/>
      <c r="HSP215" s="14"/>
      <c r="HSQ215" s="14"/>
      <c r="HSR215" s="14"/>
      <c r="HSS215" s="14"/>
      <c r="HST215" s="14"/>
      <c r="HSU215" s="14"/>
      <c r="HSV215" s="14"/>
      <c r="HSW215" s="14"/>
      <c r="HSX215" s="14"/>
      <c r="HSY215" s="14"/>
      <c r="HSZ215" s="14"/>
      <c r="HTA215" s="14"/>
      <c r="HTB215" s="14"/>
      <c r="HTC215" s="14"/>
      <c r="HTD215" s="14"/>
      <c r="HTE215" s="14"/>
      <c r="HTF215" s="14"/>
      <c r="HTG215" s="14"/>
      <c r="HTH215" s="14"/>
      <c r="HTI215" s="14"/>
      <c r="HTJ215" s="14"/>
      <c r="HTK215" s="14"/>
      <c r="HTL215" s="14"/>
      <c r="HTM215" s="14"/>
      <c r="HTN215" s="14"/>
      <c r="HTO215" s="14"/>
      <c r="HTP215" s="14"/>
      <c r="HTQ215" s="14"/>
      <c r="HTR215" s="14"/>
      <c r="HTS215" s="14"/>
      <c r="HTT215" s="14"/>
      <c r="HTU215" s="14"/>
      <c r="HTV215" s="14"/>
      <c r="HTW215" s="14"/>
      <c r="HTX215" s="14"/>
      <c r="HTY215" s="14"/>
      <c r="HTZ215" s="14"/>
      <c r="HUA215" s="14"/>
      <c r="HUB215" s="14"/>
      <c r="HUC215" s="14"/>
      <c r="HUD215" s="14"/>
      <c r="HUE215" s="14"/>
      <c r="HUF215" s="14"/>
      <c r="HUG215" s="14"/>
      <c r="HUH215" s="14"/>
      <c r="HUI215" s="14"/>
      <c r="HUJ215" s="14"/>
      <c r="HUK215" s="14"/>
      <c r="HUL215" s="14"/>
      <c r="HUM215" s="14"/>
      <c r="HUN215" s="14"/>
      <c r="HUO215" s="14"/>
      <c r="HUP215" s="14"/>
      <c r="HUQ215" s="14"/>
      <c r="HUR215" s="14"/>
      <c r="HUS215" s="14"/>
      <c r="HUT215" s="14"/>
      <c r="HUU215" s="14"/>
      <c r="HUV215" s="14"/>
      <c r="HUW215" s="14"/>
      <c r="HUX215" s="14"/>
      <c r="HUY215" s="14"/>
      <c r="HUZ215" s="14"/>
      <c r="HVA215" s="14"/>
      <c r="HVB215" s="14"/>
      <c r="HVC215" s="14"/>
      <c r="HVD215" s="14"/>
      <c r="HVE215" s="14"/>
      <c r="HVF215" s="14"/>
      <c r="HVG215" s="14"/>
      <c r="HVH215" s="14"/>
      <c r="HVI215" s="14"/>
      <c r="HVJ215" s="14"/>
      <c r="HVK215" s="14"/>
      <c r="HVL215" s="14"/>
      <c r="HVM215" s="14"/>
      <c r="HVN215" s="14"/>
      <c r="HVO215" s="14"/>
      <c r="HVP215" s="14"/>
      <c r="HVQ215" s="14"/>
      <c r="HVR215" s="14"/>
      <c r="HVS215" s="14"/>
      <c r="HVT215" s="14"/>
      <c r="HVU215" s="14"/>
      <c r="HVV215" s="14"/>
      <c r="HVW215" s="14"/>
      <c r="HVX215" s="14"/>
      <c r="HVY215" s="14"/>
      <c r="HVZ215" s="14"/>
      <c r="HWA215" s="14"/>
      <c r="HWB215" s="14"/>
      <c r="HWC215" s="14"/>
      <c r="HWD215" s="14"/>
      <c r="HWE215" s="14"/>
      <c r="HWF215" s="14"/>
      <c r="HWG215" s="14"/>
      <c r="HWH215" s="14"/>
      <c r="HWI215" s="14"/>
      <c r="HWJ215" s="14"/>
      <c r="HWK215" s="14"/>
      <c r="HWL215" s="14"/>
      <c r="HWM215" s="14"/>
      <c r="HWN215" s="14"/>
      <c r="HWO215" s="14"/>
      <c r="HWP215" s="14"/>
      <c r="HWQ215" s="14"/>
      <c r="HWR215" s="14"/>
      <c r="HWS215" s="14"/>
      <c r="HWT215" s="14"/>
      <c r="HWU215" s="14"/>
      <c r="HWV215" s="14"/>
      <c r="HWW215" s="14"/>
      <c r="HWX215" s="14"/>
      <c r="HWY215" s="14"/>
      <c r="HWZ215" s="14"/>
      <c r="HXA215" s="14"/>
      <c r="HXB215" s="14"/>
      <c r="HXC215" s="14"/>
      <c r="HXD215" s="14"/>
      <c r="HXE215" s="14"/>
      <c r="HXF215" s="14"/>
      <c r="HXG215" s="14"/>
      <c r="HXH215" s="14"/>
      <c r="HXI215" s="14"/>
      <c r="HXJ215" s="14"/>
      <c r="HXK215" s="14"/>
      <c r="HXL215" s="14"/>
      <c r="HXM215" s="14"/>
      <c r="HXN215" s="14"/>
      <c r="HXO215" s="14"/>
      <c r="HXP215" s="14"/>
      <c r="HXQ215" s="14"/>
      <c r="HXR215" s="14"/>
      <c r="HXS215" s="14"/>
      <c r="HXT215" s="14"/>
      <c r="HXU215" s="14"/>
      <c r="HXV215" s="14"/>
      <c r="HXW215" s="14"/>
      <c r="HXX215" s="14"/>
      <c r="HXY215" s="14"/>
      <c r="HXZ215" s="14"/>
      <c r="HYA215" s="14"/>
      <c r="HYB215" s="14"/>
      <c r="HYC215" s="14"/>
      <c r="HYD215" s="14"/>
      <c r="HYE215" s="14"/>
      <c r="HYF215" s="14"/>
      <c r="HYG215" s="14"/>
      <c r="HYH215" s="14"/>
      <c r="HYI215" s="14"/>
      <c r="HYJ215" s="14"/>
      <c r="HYK215" s="14"/>
      <c r="HYL215" s="14"/>
      <c r="HYM215" s="14"/>
      <c r="HYN215" s="14"/>
      <c r="HYO215" s="14"/>
      <c r="HYP215" s="14"/>
      <c r="HYQ215" s="14"/>
      <c r="HYR215" s="14"/>
      <c r="HYS215" s="14"/>
      <c r="HYT215" s="14"/>
      <c r="HYU215" s="14"/>
      <c r="HYV215" s="14"/>
      <c r="HYW215" s="14"/>
      <c r="HYX215" s="14"/>
      <c r="HYY215" s="14"/>
      <c r="HYZ215" s="14"/>
      <c r="HZA215" s="14"/>
      <c r="HZB215" s="14"/>
      <c r="HZC215" s="14"/>
      <c r="HZD215" s="14"/>
      <c r="HZE215" s="14"/>
      <c r="HZF215" s="14"/>
      <c r="HZG215" s="14"/>
      <c r="HZH215" s="14"/>
      <c r="HZI215" s="14"/>
      <c r="HZJ215" s="14"/>
      <c r="HZK215" s="14"/>
      <c r="HZL215" s="14"/>
      <c r="HZM215" s="14"/>
      <c r="HZN215" s="14"/>
      <c r="HZO215" s="14"/>
      <c r="HZP215" s="14"/>
      <c r="HZQ215" s="14"/>
      <c r="HZR215" s="14"/>
      <c r="HZS215" s="14"/>
      <c r="HZT215" s="14"/>
      <c r="HZU215" s="14"/>
      <c r="HZV215" s="14"/>
      <c r="HZW215" s="14"/>
      <c r="HZX215" s="14"/>
      <c r="HZY215" s="14"/>
      <c r="HZZ215" s="14"/>
      <c r="IAA215" s="14"/>
      <c r="IAB215" s="14"/>
      <c r="IAC215" s="14"/>
      <c r="IAD215" s="14"/>
      <c r="IAE215" s="14"/>
      <c r="IAF215" s="14"/>
      <c r="IAG215" s="14"/>
      <c r="IAH215" s="14"/>
      <c r="IAI215" s="14"/>
      <c r="IAJ215" s="14"/>
      <c r="IAK215" s="14"/>
      <c r="IAL215" s="14"/>
      <c r="IAM215" s="14"/>
      <c r="IAN215" s="14"/>
      <c r="IAO215" s="14"/>
      <c r="IAP215" s="14"/>
      <c r="IAQ215" s="14"/>
      <c r="IAR215" s="14"/>
      <c r="IAS215" s="14"/>
      <c r="IAT215" s="14"/>
      <c r="IAU215" s="14"/>
      <c r="IAV215" s="14"/>
      <c r="IAW215" s="14"/>
      <c r="IAX215" s="14"/>
      <c r="IAY215" s="14"/>
      <c r="IAZ215" s="14"/>
      <c r="IBA215" s="14"/>
      <c r="IBB215" s="14"/>
      <c r="IBC215" s="14"/>
      <c r="IBD215" s="14"/>
      <c r="IBE215" s="14"/>
      <c r="IBF215" s="14"/>
      <c r="IBG215" s="14"/>
      <c r="IBH215" s="14"/>
      <c r="IBI215" s="14"/>
      <c r="IBJ215" s="14"/>
      <c r="IBK215" s="14"/>
      <c r="IBL215" s="14"/>
      <c r="IBM215" s="14"/>
      <c r="IBN215" s="14"/>
      <c r="IBO215" s="14"/>
      <c r="IBP215" s="14"/>
      <c r="IBQ215" s="14"/>
      <c r="IBR215" s="14"/>
      <c r="IBS215" s="14"/>
      <c r="IBT215" s="14"/>
      <c r="IBU215" s="14"/>
      <c r="IBV215" s="14"/>
      <c r="IBW215" s="14"/>
      <c r="IBX215" s="14"/>
      <c r="IBY215" s="14"/>
      <c r="IBZ215" s="14"/>
      <c r="ICA215" s="14"/>
      <c r="ICB215" s="14"/>
      <c r="ICC215" s="14"/>
      <c r="ICD215" s="14"/>
      <c r="ICE215" s="14"/>
      <c r="ICF215" s="14"/>
      <c r="ICG215" s="14"/>
      <c r="ICH215" s="14"/>
      <c r="ICI215" s="14"/>
      <c r="ICJ215" s="14"/>
      <c r="ICK215" s="14"/>
      <c r="ICL215" s="14"/>
      <c r="ICM215" s="14"/>
      <c r="ICN215" s="14"/>
      <c r="ICO215" s="14"/>
      <c r="ICP215" s="14"/>
      <c r="ICQ215" s="14"/>
      <c r="ICR215" s="14"/>
      <c r="ICS215" s="14"/>
      <c r="ICT215" s="14"/>
      <c r="ICU215" s="14"/>
      <c r="ICV215" s="14"/>
      <c r="ICW215" s="14"/>
      <c r="ICX215" s="14"/>
      <c r="ICY215" s="14"/>
      <c r="ICZ215" s="14"/>
      <c r="IDA215" s="14"/>
      <c r="IDB215" s="14"/>
      <c r="IDC215" s="14"/>
      <c r="IDD215" s="14"/>
      <c r="IDE215" s="14"/>
      <c r="IDF215" s="14"/>
      <c r="IDG215" s="14"/>
      <c r="IDH215" s="14"/>
      <c r="IDI215" s="14"/>
      <c r="IDJ215" s="14"/>
      <c r="IDK215" s="14"/>
      <c r="IDL215" s="14"/>
      <c r="IDM215" s="14"/>
      <c r="IDN215" s="14"/>
      <c r="IDO215" s="14"/>
      <c r="IDP215" s="14"/>
      <c r="IDQ215" s="14"/>
      <c r="IDR215" s="14"/>
      <c r="IDS215" s="14"/>
      <c r="IDT215" s="14"/>
      <c r="IDU215" s="14"/>
      <c r="IDV215" s="14"/>
      <c r="IDW215" s="14"/>
      <c r="IDX215" s="14"/>
      <c r="IDY215" s="14"/>
      <c r="IDZ215" s="14"/>
      <c r="IEA215" s="14"/>
      <c r="IEB215" s="14"/>
      <c r="IEC215" s="14"/>
      <c r="IED215" s="14"/>
      <c r="IEE215" s="14"/>
      <c r="IEF215" s="14"/>
      <c r="IEG215" s="14"/>
      <c r="IEH215" s="14"/>
      <c r="IEI215" s="14"/>
      <c r="IEJ215" s="14"/>
      <c r="IEK215" s="14"/>
      <c r="IEL215" s="14"/>
      <c r="IEM215" s="14"/>
      <c r="IEN215" s="14"/>
      <c r="IEO215" s="14"/>
      <c r="IEP215" s="14"/>
      <c r="IEQ215" s="14"/>
      <c r="IER215" s="14"/>
      <c r="IES215" s="14"/>
      <c r="IET215" s="14"/>
      <c r="IEU215" s="14"/>
      <c r="IEV215" s="14"/>
      <c r="IEW215" s="14"/>
      <c r="IEX215" s="14"/>
      <c r="IEY215" s="14"/>
      <c r="IEZ215" s="14"/>
      <c r="IFA215" s="14"/>
      <c r="IFB215" s="14"/>
      <c r="IFC215" s="14"/>
      <c r="IFD215" s="14"/>
      <c r="IFE215" s="14"/>
      <c r="IFF215" s="14"/>
      <c r="IFG215" s="14"/>
      <c r="IFH215" s="14"/>
      <c r="IFI215" s="14"/>
      <c r="IFJ215" s="14"/>
      <c r="IFK215" s="14"/>
      <c r="IFL215" s="14"/>
      <c r="IFM215" s="14"/>
      <c r="IFN215" s="14"/>
      <c r="IFO215" s="14"/>
      <c r="IFP215" s="14"/>
      <c r="IFQ215" s="14"/>
      <c r="IFR215" s="14"/>
      <c r="IFS215" s="14"/>
      <c r="IFT215" s="14"/>
      <c r="IFU215" s="14"/>
      <c r="IFV215" s="14"/>
      <c r="IFW215" s="14"/>
      <c r="IFX215" s="14"/>
      <c r="IFY215" s="14"/>
      <c r="IFZ215" s="14"/>
      <c r="IGA215" s="14"/>
      <c r="IGB215" s="14"/>
      <c r="IGC215" s="14"/>
      <c r="IGD215" s="14"/>
      <c r="IGE215" s="14"/>
      <c r="IGF215" s="14"/>
      <c r="IGG215" s="14"/>
      <c r="IGH215" s="14"/>
      <c r="IGI215" s="14"/>
      <c r="IGJ215" s="14"/>
      <c r="IGK215" s="14"/>
      <c r="IGL215" s="14"/>
      <c r="IGM215" s="14"/>
      <c r="IGN215" s="14"/>
      <c r="IGO215" s="14"/>
      <c r="IGP215" s="14"/>
      <c r="IGQ215" s="14"/>
      <c r="IGR215" s="14"/>
      <c r="IGS215" s="14"/>
      <c r="IGT215" s="14"/>
      <c r="IGU215" s="14"/>
      <c r="IGV215" s="14"/>
      <c r="IGW215" s="14"/>
      <c r="IGX215" s="14"/>
      <c r="IGY215" s="14"/>
      <c r="IGZ215" s="14"/>
      <c r="IHA215" s="14"/>
      <c r="IHB215" s="14"/>
      <c r="IHC215" s="14"/>
      <c r="IHD215" s="14"/>
      <c r="IHE215" s="14"/>
      <c r="IHF215" s="14"/>
      <c r="IHG215" s="14"/>
      <c r="IHH215" s="14"/>
      <c r="IHI215" s="14"/>
      <c r="IHJ215" s="14"/>
      <c r="IHK215" s="14"/>
      <c r="IHL215" s="14"/>
      <c r="IHM215" s="14"/>
      <c r="IHN215" s="14"/>
      <c r="IHO215" s="14"/>
      <c r="IHP215" s="14"/>
      <c r="IHQ215" s="14"/>
      <c r="IHR215" s="14"/>
      <c r="IHS215" s="14"/>
      <c r="IHT215" s="14"/>
      <c r="IHU215" s="14"/>
      <c r="IHV215" s="14"/>
      <c r="IHW215" s="14"/>
      <c r="IHX215" s="14"/>
      <c r="IHY215" s="14"/>
      <c r="IHZ215" s="14"/>
      <c r="IIA215" s="14"/>
      <c r="IIB215" s="14"/>
      <c r="IIC215" s="14"/>
      <c r="IID215" s="14"/>
      <c r="IIE215" s="14"/>
      <c r="IIF215" s="14"/>
      <c r="IIG215" s="14"/>
      <c r="IIH215" s="14"/>
      <c r="III215" s="14"/>
      <c r="IIJ215" s="14"/>
      <c r="IIK215" s="14"/>
      <c r="IIL215" s="14"/>
      <c r="IIM215" s="14"/>
      <c r="IIN215" s="14"/>
      <c r="IIO215" s="14"/>
      <c r="IIP215" s="14"/>
      <c r="IIQ215" s="14"/>
      <c r="IIR215" s="14"/>
      <c r="IIS215" s="14"/>
      <c r="IIT215" s="14"/>
      <c r="IIU215" s="14"/>
      <c r="IIV215" s="14"/>
      <c r="IIW215" s="14"/>
      <c r="IIX215" s="14"/>
      <c r="IIY215" s="14"/>
      <c r="IIZ215" s="14"/>
      <c r="IJA215" s="14"/>
      <c r="IJB215" s="14"/>
      <c r="IJC215" s="14"/>
      <c r="IJD215" s="14"/>
      <c r="IJE215" s="14"/>
      <c r="IJF215" s="14"/>
      <c r="IJG215" s="14"/>
      <c r="IJH215" s="14"/>
      <c r="IJI215" s="14"/>
      <c r="IJJ215" s="14"/>
      <c r="IJK215" s="14"/>
      <c r="IJL215" s="14"/>
      <c r="IJM215" s="14"/>
      <c r="IJN215" s="14"/>
      <c r="IJO215" s="14"/>
      <c r="IJP215" s="14"/>
      <c r="IJQ215" s="14"/>
      <c r="IJR215" s="14"/>
      <c r="IJS215" s="14"/>
      <c r="IJT215" s="14"/>
      <c r="IJU215" s="14"/>
      <c r="IJV215" s="14"/>
      <c r="IJW215" s="14"/>
      <c r="IJX215" s="14"/>
      <c r="IJY215" s="14"/>
      <c r="IJZ215" s="14"/>
      <c r="IKA215" s="14"/>
      <c r="IKB215" s="14"/>
      <c r="IKC215" s="14"/>
      <c r="IKD215" s="14"/>
      <c r="IKE215" s="14"/>
      <c r="IKF215" s="14"/>
      <c r="IKG215" s="14"/>
      <c r="IKH215" s="14"/>
      <c r="IKI215" s="14"/>
      <c r="IKJ215" s="14"/>
      <c r="IKK215" s="14"/>
      <c r="IKL215" s="14"/>
      <c r="IKM215" s="14"/>
      <c r="IKN215" s="14"/>
      <c r="IKO215" s="14"/>
      <c r="IKP215" s="14"/>
      <c r="IKQ215" s="14"/>
      <c r="IKR215" s="14"/>
      <c r="IKS215" s="14"/>
      <c r="IKT215" s="14"/>
      <c r="IKU215" s="14"/>
      <c r="IKV215" s="14"/>
      <c r="IKW215" s="14"/>
      <c r="IKX215" s="14"/>
      <c r="IKY215" s="14"/>
      <c r="IKZ215" s="14"/>
      <c r="ILA215" s="14"/>
      <c r="ILB215" s="14"/>
      <c r="ILC215" s="14"/>
      <c r="ILD215" s="14"/>
      <c r="ILE215" s="14"/>
      <c r="ILF215" s="14"/>
      <c r="ILG215" s="14"/>
      <c r="ILH215" s="14"/>
      <c r="ILI215" s="14"/>
      <c r="ILJ215" s="14"/>
      <c r="ILK215" s="14"/>
      <c r="ILL215" s="14"/>
      <c r="ILM215" s="14"/>
      <c r="ILN215" s="14"/>
      <c r="ILO215" s="14"/>
      <c r="ILP215" s="14"/>
      <c r="ILQ215" s="14"/>
      <c r="ILR215" s="14"/>
      <c r="ILS215" s="14"/>
      <c r="ILT215" s="14"/>
      <c r="ILU215" s="14"/>
      <c r="ILV215" s="14"/>
      <c r="ILW215" s="14"/>
      <c r="ILX215" s="14"/>
      <c r="ILY215" s="14"/>
      <c r="ILZ215" s="14"/>
      <c r="IMA215" s="14"/>
      <c r="IMB215" s="14"/>
      <c r="IMC215" s="14"/>
      <c r="IMD215" s="14"/>
      <c r="IME215" s="14"/>
      <c r="IMF215" s="14"/>
      <c r="IMG215" s="14"/>
      <c r="IMH215" s="14"/>
      <c r="IMI215" s="14"/>
      <c r="IMJ215" s="14"/>
      <c r="IMK215" s="14"/>
      <c r="IML215" s="14"/>
      <c r="IMM215" s="14"/>
      <c r="IMN215" s="14"/>
      <c r="IMO215" s="14"/>
      <c r="IMP215" s="14"/>
      <c r="IMQ215" s="14"/>
      <c r="IMR215" s="14"/>
      <c r="IMS215" s="14"/>
      <c r="IMT215" s="14"/>
      <c r="IMU215" s="14"/>
      <c r="IMV215" s="14"/>
      <c r="IMW215" s="14"/>
      <c r="IMX215" s="14"/>
      <c r="IMY215" s="14"/>
      <c r="IMZ215" s="14"/>
      <c r="INA215" s="14"/>
      <c r="INB215" s="14"/>
      <c r="INC215" s="14"/>
      <c r="IND215" s="14"/>
      <c r="INE215" s="14"/>
      <c r="INF215" s="14"/>
      <c r="ING215" s="14"/>
      <c r="INH215" s="14"/>
      <c r="INI215" s="14"/>
      <c r="INJ215" s="14"/>
      <c r="INK215" s="14"/>
      <c r="INL215" s="14"/>
      <c r="INM215" s="14"/>
      <c r="INN215" s="14"/>
      <c r="INO215" s="14"/>
      <c r="INP215" s="14"/>
      <c r="INQ215" s="14"/>
      <c r="INR215" s="14"/>
      <c r="INS215" s="14"/>
      <c r="INT215" s="14"/>
      <c r="INU215" s="14"/>
      <c r="INV215" s="14"/>
      <c r="INW215" s="14"/>
      <c r="INX215" s="14"/>
      <c r="INY215" s="14"/>
      <c r="INZ215" s="14"/>
      <c r="IOA215" s="14"/>
      <c r="IOB215" s="14"/>
      <c r="IOC215" s="14"/>
      <c r="IOD215" s="14"/>
      <c r="IOE215" s="14"/>
      <c r="IOF215" s="14"/>
      <c r="IOG215" s="14"/>
      <c r="IOH215" s="14"/>
      <c r="IOI215" s="14"/>
      <c r="IOJ215" s="14"/>
      <c r="IOK215" s="14"/>
      <c r="IOL215" s="14"/>
      <c r="IOM215" s="14"/>
      <c r="ION215" s="14"/>
      <c r="IOO215" s="14"/>
      <c r="IOP215" s="14"/>
      <c r="IOQ215" s="14"/>
      <c r="IOR215" s="14"/>
      <c r="IOS215" s="14"/>
      <c r="IOT215" s="14"/>
      <c r="IOU215" s="14"/>
      <c r="IOV215" s="14"/>
      <c r="IOW215" s="14"/>
      <c r="IOX215" s="14"/>
      <c r="IOY215" s="14"/>
      <c r="IOZ215" s="14"/>
      <c r="IPA215" s="14"/>
      <c r="IPB215" s="14"/>
      <c r="IPC215" s="14"/>
      <c r="IPD215" s="14"/>
      <c r="IPE215" s="14"/>
      <c r="IPF215" s="14"/>
      <c r="IPG215" s="14"/>
      <c r="IPH215" s="14"/>
      <c r="IPI215" s="14"/>
      <c r="IPJ215" s="14"/>
      <c r="IPK215" s="14"/>
      <c r="IPL215" s="14"/>
      <c r="IPM215" s="14"/>
      <c r="IPN215" s="14"/>
      <c r="IPO215" s="14"/>
      <c r="IPP215" s="14"/>
      <c r="IPQ215" s="14"/>
      <c r="IPR215" s="14"/>
      <c r="IPS215" s="14"/>
      <c r="IPT215" s="14"/>
      <c r="IPU215" s="14"/>
      <c r="IPV215" s="14"/>
      <c r="IPW215" s="14"/>
      <c r="IPX215" s="14"/>
      <c r="IPY215" s="14"/>
      <c r="IPZ215" s="14"/>
      <c r="IQA215" s="14"/>
      <c r="IQB215" s="14"/>
      <c r="IQC215" s="14"/>
      <c r="IQD215" s="14"/>
      <c r="IQE215" s="14"/>
      <c r="IQF215" s="14"/>
      <c r="IQG215" s="14"/>
      <c r="IQH215" s="14"/>
      <c r="IQI215" s="14"/>
      <c r="IQJ215" s="14"/>
      <c r="IQK215" s="14"/>
      <c r="IQL215" s="14"/>
      <c r="IQM215" s="14"/>
      <c r="IQN215" s="14"/>
      <c r="IQO215" s="14"/>
      <c r="IQP215" s="14"/>
      <c r="IQQ215" s="14"/>
      <c r="IQR215" s="14"/>
      <c r="IQS215" s="14"/>
      <c r="IQT215" s="14"/>
      <c r="IQU215" s="14"/>
      <c r="IQV215" s="14"/>
      <c r="IQW215" s="14"/>
      <c r="IQX215" s="14"/>
      <c r="IQY215" s="14"/>
      <c r="IQZ215" s="14"/>
      <c r="IRA215" s="14"/>
      <c r="IRB215" s="14"/>
      <c r="IRC215" s="14"/>
      <c r="IRD215" s="14"/>
      <c r="IRE215" s="14"/>
      <c r="IRF215" s="14"/>
      <c r="IRG215" s="14"/>
      <c r="IRH215" s="14"/>
      <c r="IRI215" s="14"/>
      <c r="IRJ215" s="14"/>
      <c r="IRK215" s="14"/>
      <c r="IRL215" s="14"/>
      <c r="IRM215" s="14"/>
      <c r="IRN215" s="14"/>
      <c r="IRO215" s="14"/>
      <c r="IRP215" s="14"/>
      <c r="IRQ215" s="14"/>
      <c r="IRR215" s="14"/>
      <c r="IRS215" s="14"/>
      <c r="IRT215" s="14"/>
      <c r="IRU215" s="14"/>
      <c r="IRV215" s="14"/>
      <c r="IRW215" s="14"/>
      <c r="IRX215" s="14"/>
      <c r="IRY215" s="14"/>
      <c r="IRZ215" s="14"/>
      <c r="ISA215" s="14"/>
      <c r="ISB215" s="14"/>
      <c r="ISC215" s="14"/>
      <c r="ISD215" s="14"/>
      <c r="ISE215" s="14"/>
      <c r="ISF215" s="14"/>
      <c r="ISG215" s="14"/>
      <c r="ISH215" s="14"/>
      <c r="ISI215" s="14"/>
      <c r="ISJ215" s="14"/>
      <c r="ISK215" s="14"/>
      <c r="ISL215" s="14"/>
      <c r="ISM215" s="14"/>
      <c r="ISN215" s="14"/>
      <c r="ISO215" s="14"/>
      <c r="ISP215" s="14"/>
      <c r="ISQ215" s="14"/>
      <c r="ISR215" s="14"/>
      <c r="ISS215" s="14"/>
      <c r="IST215" s="14"/>
      <c r="ISU215" s="14"/>
      <c r="ISV215" s="14"/>
      <c r="ISW215" s="14"/>
      <c r="ISX215" s="14"/>
      <c r="ISY215" s="14"/>
      <c r="ISZ215" s="14"/>
      <c r="ITA215" s="14"/>
      <c r="ITB215" s="14"/>
      <c r="ITC215" s="14"/>
      <c r="ITD215" s="14"/>
      <c r="ITE215" s="14"/>
      <c r="ITF215" s="14"/>
      <c r="ITG215" s="14"/>
      <c r="ITH215" s="14"/>
      <c r="ITI215" s="14"/>
      <c r="ITJ215" s="14"/>
      <c r="ITK215" s="14"/>
      <c r="ITL215" s="14"/>
      <c r="ITM215" s="14"/>
      <c r="ITN215" s="14"/>
      <c r="ITO215" s="14"/>
      <c r="ITP215" s="14"/>
      <c r="ITQ215" s="14"/>
      <c r="ITR215" s="14"/>
      <c r="ITS215" s="14"/>
      <c r="ITT215" s="14"/>
      <c r="ITU215" s="14"/>
      <c r="ITV215" s="14"/>
      <c r="ITW215" s="14"/>
      <c r="ITX215" s="14"/>
      <c r="ITY215" s="14"/>
      <c r="ITZ215" s="14"/>
      <c r="IUA215" s="14"/>
      <c r="IUB215" s="14"/>
      <c r="IUC215" s="14"/>
      <c r="IUD215" s="14"/>
      <c r="IUE215" s="14"/>
      <c r="IUF215" s="14"/>
      <c r="IUG215" s="14"/>
      <c r="IUH215" s="14"/>
      <c r="IUI215" s="14"/>
      <c r="IUJ215" s="14"/>
      <c r="IUK215" s="14"/>
      <c r="IUL215" s="14"/>
      <c r="IUM215" s="14"/>
      <c r="IUN215" s="14"/>
      <c r="IUO215" s="14"/>
      <c r="IUP215" s="14"/>
      <c r="IUQ215" s="14"/>
      <c r="IUR215" s="14"/>
      <c r="IUS215" s="14"/>
      <c r="IUT215" s="14"/>
      <c r="IUU215" s="14"/>
      <c r="IUV215" s="14"/>
      <c r="IUW215" s="14"/>
      <c r="IUX215" s="14"/>
      <c r="IUY215" s="14"/>
      <c r="IUZ215" s="14"/>
      <c r="IVA215" s="14"/>
      <c r="IVB215" s="14"/>
      <c r="IVC215" s="14"/>
      <c r="IVD215" s="14"/>
      <c r="IVE215" s="14"/>
      <c r="IVF215" s="14"/>
      <c r="IVG215" s="14"/>
      <c r="IVH215" s="14"/>
      <c r="IVI215" s="14"/>
      <c r="IVJ215" s="14"/>
      <c r="IVK215" s="14"/>
      <c r="IVL215" s="14"/>
      <c r="IVM215" s="14"/>
      <c r="IVN215" s="14"/>
      <c r="IVO215" s="14"/>
      <c r="IVP215" s="14"/>
      <c r="IVQ215" s="14"/>
      <c r="IVR215" s="14"/>
      <c r="IVS215" s="14"/>
      <c r="IVT215" s="14"/>
      <c r="IVU215" s="14"/>
      <c r="IVV215" s="14"/>
      <c r="IVW215" s="14"/>
      <c r="IVX215" s="14"/>
      <c r="IVY215" s="14"/>
      <c r="IVZ215" s="14"/>
      <c r="IWA215" s="14"/>
      <c r="IWB215" s="14"/>
      <c r="IWC215" s="14"/>
      <c r="IWD215" s="14"/>
      <c r="IWE215" s="14"/>
      <c r="IWF215" s="14"/>
      <c r="IWG215" s="14"/>
      <c r="IWH215" s="14"/>
      <c r="IWI215" s="14"/>
      <c r="IWJ215" s="14"/>
      <c r="IWK215" s="14"/>
      <c r="IWL215" s="14"/>
      <c r="IWM215" s="14"/>
      <c r="IWN215" s="14"/>
      <c r="IWO215" s="14"/>
      <c r="IWP215" s="14"/>
      <c r="IWQ215" s="14"/>
      <c r="IWR215" s="14"/>
      <c r="IWS215" s="14"/>
      <c r="IWT215" s="14"/>
      <c r="IWU215" s="14"/>
      <c r="IWV215" s="14"/>
      <c r="IWW215" s="14"/>
      <c r="IWX215" s="14"/>
      <c r="IWY215" s="14"/>
      <c r="IWZ215" s="14"/>
      <c r="IXA215" s="14"/>
      <c r="IXB215" s="14"/>
      <c r="IXC215" s="14"/>
      <c r="IXD215" s="14"/>
      <c r="IXE215" s="14"/>
      <c r="IXF215" s="14"/>
      <c r="IXG215" s="14"/>
      <c r="IXH215" s="14"/>
      <c r="IXI215" s="14"/>
      <c r="IXJ215" s="14"/>
      <c r="IXK215" s="14"/>
      <c r="IXL215" s="14"/>
      <c r="IXM215" s="14"/>
      <c r="IXN215" s="14"/>
      <c r="IXO215" s="14"/>
      <c r="IXP215" s="14"/>
      <c r="IXQ215" s="14"/>
      <c r="IXR215" s="14"/>
      <c r="IXS215" s="14"/>
      <c r="IXT215" s="14"/>
      <c r="IXU215" s="14"/>
      <c r="IXV215" s="14"/>
      <c r="IXW215" s="14"/>
      <c r="IXX215" s="14"/>
      <c r="IXY215" s="14"/>
      <c r="IXZ215" s="14"/>
      <c r="IYA215" s="14"/>
      <c r="IYB215" s="14"/>
      <c r="IYC215" s="14"/>
      <c r="IYD215" s="14"/>
      <c r="IYE215" s="14"/>
      <c r="IYF215" s="14"/>
      <c r="IYG215" s="14"/>
      <c r="IYH215" s="14"/>
      <c r="IYI215" s="14"/>
      <c r="IYJ215" s="14"/>
      <c r="IYK215" s="14"/>
      <c r="IYL215" s="14"/>
      <c r="IYM215" s="14"/>
      <c r="IYN215" s="14"/>
      <c r="IYO215" s="14"/>
      <c r="IYP215" s="14"/>
      <c r="IYQ215" s="14"/>
      <c r="IYR215" s="14"/>
      <c r="IYS215" s="14"/>
      <c r="IYT215" s="14"/>
      <c r="IYU215" s="14"/>
      <c r="IYV215" s="14"/>
      <c r="IYW215" s="14"/>
      <c r="IYX215" s="14"/>
      <c r="IYY215" s="14"/>
      <c r="IYZ215" s="14"/>
      <c r="IZA215" s="14"/>
      <c r="IZB215" s="14"/>
      <c r="IZC215" s="14"/>
      <c r="IZD215" s="14"/>
      <c r="IZE215" s="14"/>
      <c r="IZF215" s="14"/>
      <c r="IZG215" s="14"/>
      <c r="IZH215" s="14"/>
      <c r="IZI215" s="14"/>
      <c r="IZJ215" s="14"/>
      <c r="IZK215" s="14"/>
      <c r="IZL215" s="14"/>
      <c r="IZM215" s="14"/>
      <c r="IZN215" s="14"/>
      <c r="IZO215" s="14"/>
      <c r="IZP215" s="14"/>
      <c r="IZQ215" s="14"/>
      <c r="IZR215" s="14"/>
      <c r="IZS215" s="14"/>
      <c r="IZT215" s="14"/>
      <c r="IZU215" s="14"/>
      <c r="IZV215" s="14"/>
      <c r="IZW215" s="14"/>
      <c r="IZX215" s="14"/>
      <c r="IZY215" s="14"/>
      <c r="IZZ215" s="14"/>
      <c r="JAA215" s="14"/>
      <c r="JAB215" s="14"/>
      <c r="JAC215" s="14"/>
      <c r="JAD215" s="14"/>
      <c r="JAE215" s="14"/>
      <c r="JAF215" s="14"/>
      <c r="JAG215" s="14"/>
      <c r="JAH215" s="14"/>
      <c r="JAI215" s="14"/>
      <c r="JAJ215" s="14"/>
      <c r="JAK215" s="14"/>
      <c r="JAL215" s="14"/>
      <c r="JAM215" s="14"/>
      <c r="JAN215" s="14"/>
      <c r="JAO215" s="14"/>
      <c r="JAP215" s="14"/>
      <c r="JAQ215" s="14"/>
      <c r="JAR215" s="14"/>
      <c r="JAS215" s="14"/>
      <c r="JAT215" s="14"/>
      <c r="JAU215" s="14"/>
      <c r="JAV215" s="14"/>
      <c r="JAW215" s="14"/>
      <c r="JAX215" s="14"/>
      <c r="JAY215" s="14"/>
      <c r="JAZ215" s="14"/>
      <c r="JBA215" s="14"/>
      <c r="JBB215" s="14"/>
      <c r="JBC215" s="14"/>
      <c r="JBD215" s="14"/>
      <c r="JBE215" s="14"/>
      <c r="JBF215" s="14"/>
      <c r="JBG215" s="14"/>
      <c r="JBH215" s="14"/>
      <c r="JBI215" s="14"/>
      <c r="JBJ215" s="14"/>
      <c r="JBK215" s="14"/>
      <c r="JBL215" s="14"/>
      <c r="JBM215" s="14"/>
      <c r="JBN215" s="14"/>
      <c r="JBO215" s="14"/>
      <c r="JBP215" s="14"/>
      <c r="JBQ215" s="14"/>
      <c r="JBR215" s="14"/>
      <c r="JBS215" s="14"/>
      <c r="JBT215" s="14"/>
      <c r="JBU215" s="14"/>
      <c r="JBV215" s="14"/>
      <c r="JBW215" s="14"/>
      <c r="JBX215" s="14"/>
      <c r="JBY215" s="14"/>
      <c r="JBZ215" s="14"/>
      <c r="JCA215" s="14"/>
      <c r="JCB215" s="14"/>
      <c r="JCC215" s="14"/>
      <c r="JCD215" s="14"/>
      <c r="JCE215" s="14"/>
      <c r="JCF215" s="14"/>
      <c r="JCG215" s="14"/>
      <c r="JCH215" s="14"/>
      <c r="JCI215" s="14"/>
      <c r="JCJ215" s="14"/>
      <c r="JCK215" s="14"/>
      <c r="JCL215" s="14"/>
      <c r="JCM215" s="14"/>
      <c r="JCN215" s="14"/>
      <c r="JCO215" s="14"/>
      <c r="JCP215" s="14"/>
      <c r="JCQ215" s="14"/>
      <c r="JCR215" s="14"/>
      <c r="JCS215" s="14"/>
      <c r="JCT215" s="14"/>
      <c r="JCU215" s="14"/>
      <c r="JCV215" s="14"/>
      <c r="JCW215" s="14"/>
      <c r="JCX215" s="14"/>
      <c r="JCY215" s="14"/>
      <c r="JCZ215" s="14"/>
      <c r="JDA215" s="14"/>
      <c r="JDB215" s="14"/>
      <c r="JDC215" s="14"/>
      <c r="JDD215" s="14"/>
      <c r="JDE215" s="14"/>
      <c r="JDF215" s="14"/>
      <c r="JDG215" s="14"/>
      <c r="JDH215" s="14"/>
      <c r="JDI215" s="14"/>
      <c r="JDJ215" s="14"/>
      <c r="JDK215" s="14"/>
      <c r="JDL215" s="14"/>
      <c r="JDM215" s="14"/>
      <c r="JDN215" s="14"/>
      <c r="JDO215" s="14"/>
      <c r="JDP215" s="14"/>
      <c r="JDQ215" s="14"/>
      <c r="JDR215" s="14"/>
      <c r="JDS215" s="14"/>
      <c r="JDT215" s="14"/>
      <c r="JDU215" s="14"/>
      <c r="JDV215" s="14"/>
      <c r="JDW215" s="14"/>
      <c r="JDX215" s="14"/>
      <c r="JDY215" s="14"/>
      <c r="JDZ215" s="14"/>
      <c r="JEA215" s="14"/>
      <c r="JEB215" s="14"/>
      <c r="JEC215" s="14"/>
      <c r="JED215" s="14"/>
      <c r="JEE215" s="14"/>
      <c r="JEF215" s="14"/>
      <c r="JEG215" s="14"/>
      <c r="JEH215" s="14"/>
      <c r="JEI215" s="14"/>
      <c r="JEJ215" s="14"/>
      <c r="JEK215" s="14"/>
      <c r="JEL215" s="14"/>
      <c r="JEM215" s="14"/>
      <c r="JEN215" s="14"/>
      <c r="JEO215" s="14"/>
      <c r="JEP215" s="14"/>
      <c r="JEQ215" s="14"/>
      <c r="JER215" s="14"/>
      <c r="JES215" s="14"/>
      <c r="JET215" s="14"/>
      <c r="JEU215" s="14"/>
      <c r="JEV215" s="14"/>
      <c r="JEW215" s="14"/>
      <c r="JEX215" s="14"/>
      <c r="JEY215" s="14"/>
      <c r="JEZ215" s="14"/>
      <c r="JFA215" s="14"/>
      <c r="JFB215" s="14"/>
      <c r="JFC215" s="14"/>
      <c r="JFD215" s="14"/>
      <c r="JFE215" s="14"/>
      <c r="JFF215" s="14"/>
      <c r="JFG215" s="14"/>
      <c r="JFH215" s="14"/>
      <c r="JFI215" s="14"/>
      <c r="JFJ215" s="14"/>
      <c r="JFK215" s="14"/>
      <c r="JFL215" s="14"/>
      <c r="JFM215" s="14"/>
      <c r="JFN215" s="14"/>
      <c r="JFO215" s="14"/>
      <c r="JFP215" s="14"/>
      <c r="JFQ215" s="14"/>
      <c r="JFR215" s="14"/>
      <c r="JFS215" s="14"/>
      <c r="JFT215" s="14"/>
      <c r="JFU215" s="14"/>
      <c r="JFV215" s="14"/>
      <c r="JFW215" s="14"/>
      <c r="JFX215" s="14"/>
      <c r="JFY215" s="14"/>
      <c r="JFZ215" s="14"/>
      <c r="JGA215" s="14"/>
      <c r="JGB215" s="14"/>
      <c r="JGC215" s="14"/>
      <c r="JGD215" s="14"/>
      <c r="JGE215" s="14"/>
      <c r="JGF215" s="14"/>
      <c r="JGG215" s="14"/>
      <c r="JGH215" s="14"/>
      <c r="JGI215" s="14"/>
      <c r="JGJ215" s="14"/>
      <c r="JGK215" s="14"/>
      <c r="JGL215" s="14"/>
      <c r="JGM215" s="14"/>
      <c r="JGN215" s="14"/>
      <c r="JGO215" s="14"/>
      <c r="JGP215" s="14"/>
      <c r="JGQ215" s="14"/>
      <c r="JGR215" s="14"/>
      <c r="JGS215" s="14"/>
      <c r="JGT215" s="14"/>
      <c r="JGU215" s="14"/>
      <c r="JGV215" s="14"/>
      <c r="JGW215" s="14"/>
      <c r="JGX215" s="14"/>
      <c r="JGY215" s="14"/>
      <c r="JGZ215" s="14"/>
      <c r="JHA215" s="14"/>
      <c r="JHB215" s="14"/>
      <c r="JHC215" s="14"/>
      <c r="JHD215" s="14"/>
      <c r="JHE215" s="14"/>
      <c r="JHF215" s="14"/>
      <c r="JHG215" s="14"/>
      <c r="JHH215" s="14"/>
      <c r="JHI215" s="14"/>
      <c r="JHJ215" s="14"/>
      <c r="JHK215" s="14"/>
      <c r="JHL215" s="14"/>
      <c r="JHM215" s="14"/>
      <c r="JHN215" s="14"/>
      <c r="JHO215" s="14"/>
      <c r="JHP215" s="14"/>
      <c r="JHQ215" s="14"/>
      <c r="JHR215" s="14"/>
      <c r="JHS215" s="14"/>
      <c r="JHT215" s="14"/>
      <c r="JHU215" s="14"/>
      <c r="JHV215" s="14"/>
      <c r="JHW215" s="14"/>
      <c r="JHX215" s="14"/>
      <c r="JHY215" s="14"/>
      <c r="JHZ215" s="14"/>
      <c r="JIA215" s="14"/>
      <c r="JIB215" s="14"/>
      <c r="JIC215" s="14"/>
      <c r="JID215" s="14"/>
      <c r="JIE215" s="14"/>
      <c r="JIF215" s="14"/>
      <c r="JIG215" s="14"/>
      <c r="JIH215" s="14"/>
      <c r="JII215" s="14"/>
      <c r="JIJ215" s="14"/>
      <c r="JIK215" s="14"/>
      <c r="JIL215" s="14"/>
      <c r="JIM215" s="14"/>
      <c r="JIN215" s="14"/>
      <c r="JIO215" s="14"/>
      <c r="JIP215" s="14"/>
      <c r="JIQ215" s="14"/>
      <c r="JIR215" s="14"/>
      <c r="JIS215" s="14"/>
      <c r="JIT215" s="14"/>
      <c r="JIU215" s="14"/>
      <c r="JIV215" s="14"/>
      <c r="JIW215" s="14"/>
      <c r="JIX215" s="14"/>
      <c r="JIY215" s="14"/>
      <c r="JIZ215" s="14"/>
      <c r="JJA215" s="14"/>
      <c r="JJB215" s="14"/>
      <c r="JJC215" s="14"/>
      <c r="JJD215" s="14"/>
      <c r="JJE215" s="14"/>
      <c r="JJF215" s="14"/>
      <c r="JJG215" s="14"/>
      <c r="JJH215" s="14"/>
      <c r="JJI215" s="14"/>
      <c r="JJJ215" s="14"/>
      <c r="JJK215" s="14"/>
      <c r="JJL215" s="14"/>
      <c r="JJM215" s="14"/>
      <c r="JJN215" s="14"/>
      <c r="JJO215" s="14"/>
      <c r="JJP215" s="14"/>
      <c r="JJQ215" s="14"/>
      <c r="JJR215" s="14"/>
      <c r="JJS215" s="14"/>
      <c r="JJT215" s="14"/>
      <c r="JJU215" s="14"/>
      <c r="JJV215" s="14"/>
      <c r="JJW215" s="14"/>
      <c r="JJX215" s="14"/>
      <c r="JJY215" s="14"/>
      <c r="JJZ215" s="14"/>
      <c r="JKA215" s="14"/>
      <c r="JKB215" s="14"/>
      <c r="JKC215" s="14"/>
      <c r="JKD215" s="14"/>
      <c r="JKE215" s="14"/>
      <c r="JKF215" s="14"/>
      <c r="JKG215" s="14"/>
      <c r="JKH215" s="14"/>
      <c r="JKI215" s="14"/>
      <c r="JKJ215" s="14"/>
      <c r="JKK215" s="14"/>
      <c r="JKL215" s="14"/>
      <c r="JKM215" s="14"/>
      <c r="JKN215" s="14"/>
      <c r="JKO215" s="14"/>
      <c r="JKP215" s="14"/>
      <c r="JKQ215" s="14"/>
      <c r="JKR215" s="14"/>
      <c r="JKS215" s="14"/>
      <c r="JKT215" s="14"/>
      <c r="JKU215" s="14"/>
      <c r="JKV215" s="14"/>
      <c r="JKW215" s="14"/>
      <c r="JKX215" s="14"/>
      <c r="JKY215" s="14"/>
      <c r="JKZ215" s="14"/>
      <c r="JLA215" s="14"/>
      <c r="JLB215" s="14"/>
      <c r="JLC215" s="14"/>
      <c r="JLD215" s="14"/>
      <c r="JLE215" s="14"/>
      <c r="JLF215" s="14"/>
      <c r="JLG215" s="14"/>
      <c r="JLH215" s="14"/>
      <c r="JLI215" s="14"/>
      <c r="JLJ215" s="14"/>
      <c r="JLK215" s="14"/>
      <c r="JLL215" s="14"/>
      <c r="JLM215" s="14"/>
      <c r="JLN215" s="14"/>
      <c r="JLO215" s="14"/>
      <c r="JLP215" s="14"/>
      <c r="JLQ215" s="14"/>
      <c r="JLR215" s="14"/>
      <c r="JLS215" s="14"/>
      <c r="JLT215" s="14"/>
      <c r="JLU215" s="14"/>
      <c r="JLV215" s="14"/>
      <c r="JLW215" s="14"/>
      <c r="JLX215" s="14"/>
      <c r="JLY215" s="14"/>
      <c r="JLZ215" s="14"/>
      <c r="JMA215" s="14"/>
      <c r="JMB215" s="14"/>
      <c r="JMC215" s="14"/>
      <c r="JMD215" s="14"/>
      <c r="JME215" s="14"/>
      <c r="JMF215" s="14"/>
      <c r="JMG215" s="14"/>
      <c r="JMH215" s="14"/>
      <c r="JMI215" s="14"/>
      <c r="JMJ215" s="14"/>
      <c r="JMK215" s="14"/>
      <c r="JML215" s="14"/>
      <c r="JMM215" s="14"/>
      <c r="JMN215" s="14"/>
      <c r="JMO215" s="14"/>
      <c r="JMP215" s="14"/>
      <c r="JMQ215" s="14"/>
      <c r="JMR215" s="14"/>
      <c r="JMS215" s="14"/>
      <c r="JMT215" s="14"/>
      <c r="JMU215" s="14"/>
      <c r="JMV215" s="14"/>
      <c r="JMW215" s="14"/>
      <c r="JMX215" s="14"/>
      <c r="JMY215" s="14"/>
      <c r="JMZ215" s="14"/>
      <c r="JNA215" s="14"/>
      <c r="JNB215" s="14"/>
      <c r="JNC215" s="14"/>
      <c r="JND215" s="14"/>
      <c r="JNE215" s="14"/>
      <c r="JNF215" s="14"/>
      <c r="JNG215" s="14"/>
      <c r="JNH215" s="14"/>
      <c r="JNI215" s="14"/>
      <c r="JNJ215" s="14"/>
      <c r="JNK215" s="14"/>
      <c r="JNL215" s="14"/>
      <c r="JNM215" s="14"/>
      <c r="JNN215" s="14"/>
      <c r="JNO215" s="14"/>
      <c r="JNP215" s="14"/>
      <c r="JNQ215" s="14"/>
      <c r="JNR215" s="14"/>
      <c r="JNS215" s="14"/>
      <c r="JNT215" s="14"/>
      <c r="JNU215" s="14"/>
      <c r="JNV215" s="14"/>
      <c r="JNW215" s="14"/>
      <c r="JNX215" s="14"/>
      <c r="JNY215" s="14"/>
      <c r="JNZ215" s="14"/>
      <c r="JOA215" s="14"/>
      <c r="JOB215" s="14"/>
      <c r="JOC215" s="14"/>
      <c r="JOD215" s="14"/>
      <c r="JOE215" s="14"/>
      <c r="JOF215" s="14"/>
      <c r="JOG215" s="14"/>
      <c r="JOH215" s="14"/>
      <c r="JOI215" s="14"/>
      <c r="JOJ215" s="14"/>
      <c r="JOK215" s="14"/>
      <c r="JOL215" s="14"/>
      <c r="JOM215" s="14"/>
      <c r="JON215" s="14"/>
      <c r="JOO215" s="14"/>
      <c r="JOP215" s="14"/>
      <c r="JOQ215" s="14"/>
      <c r="JOR215" s="14"/>
      <c r="JOS215" s="14"/>
      <c r="JOT215" s="14"/>
      <c r="JOU215" s="14"/>
      <c r="JOV215" s="14"/>
      <c r="JOW215" s="14"/>
      <c r="JOX215" s="14"/>
      <c r="JOY215" s="14"/>
      <c r="JOZ215" s="14"/>
      <c r="JPA215" s="14"/>
      <c r="JPB215" s="14"/>
      <c r="JPC215" s="14"/>
      <c r="JPD215" s="14"/>
      <c r="JPE215" s="14"/>
      <c r="JPF215" s="14"/>
      <c r="JPG215" s="14"/>
      <c r="JPH215" s="14"/>
      <c r="JPI215" s="14"/>
      <c r="JPJ215" s="14"/>
      <c r="JPK215" s="14"/>
      <c r="JPL215" s="14"/>
      <c r="JPM215" s="14"/>
      <c r="JPN215" s="14"/>
      <c r="JPO215" s="14"/>
      <c r="JPP215" s="14"/>
      <c r="JPQ215" s="14"/>
      <c r="JPR215" s="14"/>
      <c r="JPS215" s="14"/>
      <c r="JPT215" s="14"/>
      <c r="JPU215" s="14"/>
      <c r="JPV215" s="14"/>
      <c r="JPW215" s="14"/>
      <c r="JPX215" s="14"/>
      <c r="JPY215" s="14"/>
      <c r="JPZ215" s="14"/>
      <c r="JQA215" s="14"/>
      <c r="JQB215" s="14"/>
      <c r="JQC215" s="14"/>
      <c r="JQD215" s="14"/>
      <c r="JQE215" s="14"/>
      <c r="JQF215" s="14"/>
      <c r="JQG215" s="14"/>
      <c r="JQH215" s="14"/>
      <c r="JQI215" s="14"/>
      <c r="JQJ215" s="14"/>
      <c r="JQK215" s="14"/>
      <c r="JQL215" s="14"/>
      <c r="JQM215" s="14"/>
      <c r="JQN215" s="14"/>
      <c r="JQO215" s="14"/>
      <c r="JQP215" s="14"/>
      <c r="JQQ215" s="14"/>
      <c r="JQR215" s="14"/>
      <c r="JQS215" s="14"/>
      <c r="JQT215" s="14"/>
      <c r="JQU215" s="14"/>
      <c r="JQV215" s="14"/>
      <c r="JQW215" s="14"/>
      <c r="JQX215" s="14"/>
      <c r="JQY215" s="14"/>
      <c r="JQZ215" s="14"/>
      <c r="JRA215" s="14"/>
      <c r="JRB215" s="14"/>
      <c r="JRC215" s="14"/>
      <c r="JRD215" s="14"/>
      <c r="JRE215" s="14"/>
      <c r="JRF215" s="14"/>
      <c r="JRG215" s="14"/>
      <c r="JRH215" s="14"/>
      <c r="JRI215" s="14"/>
      <c r="JRJ215" s="14"/>
      <c r="JRK215" s="14"/>
      <c r="JRL215" s="14"/>
      <c r="JRM215" s="14"/>
      <c r="JRN215" s="14"/>
      <c r="JRO215" s="14"/>
      <c r="JRP215" s="14"/>
      <c r="JRQ215" s="14"/>
      <c r="JRR215" s="14"/>
      <c r="JRS215" s="14"/>
      <c r="JRT215" s="14"/>
      <c r="JRU215" s="14"/>
      <c r="JRV215" s="14"/>
      <c r="JRW215" s="14"/>
      <c r="JRX215" s="14"/>
      <c r="JRY215" s="14"/>
      <c r="JRZ215" s="14"/>
      <c r="JSA215" s="14"/>
      <c r="JSB215" s="14"/>
      <c r="JSC215" s="14"/>
      <c r="JSD215" s="14"/>
      <c r="JSE215" s="14"/>
      <c r="JSF215" s="14"/>
      <c r="JSG215" s="14"/>
      <c r="JSH215" s="14"/>
      <c r="JSI215" s="14"/>
      <c r="JSJ215" s="14"/>
      <c r="JSK215" s="14"/>
      <c r="JSL215" s="14"/>
      <c r="JSM215" s="14"/>
      <c r="JSN215" s="14"/>
      <c r="JSO215" s="14"/>
      <c r="JSP215" s="14"/>
      <c r="JSQ215" s="14"/>
      <c r="JSR215" s="14"/>
      <c r="JSS215" s="14"/>
      <c r="JST215" s="14"/>
      <c r="JSU215" s="14"/>
      <c r="JSV215" s="14"/>
      <c r="JSW215" s="14"/>
      <c r="JSX215" s="14"/>
      <c r="JSY215" s="14"/>
      <c r="JSZ215" s="14"/>
      <c r="JTA215" s="14"/>
      <c r="JTB215" s="14"/>
      <c r="JTC215" s="14"/>
      <c r="JTD215" s="14"/>
      <c r="JTE215" s="14"/>
      <c r="JTF215" s="14"/>
      <c r="JTG215" s="14"/>
      <c r="JTH215" s="14"/>
      <c r="JTI215" s="14"/>
      <c r="JTJ215" s="14"/>
      <c r="JTK215" s="14"/>
      <c r="JTL215" s="14"/>
      <c r="JTM215" s="14"/>
      <c r="JTN215" s="14"/>
      <c r="JTO215" s="14"/>
      <c r="JTP215" s="14"/>
      <c r="JTQ215" s="14"/>
      <c r="JTR215" s="14"/>
      <c r="JTS215" s="14"/>
      <c r="JTT215" s="14"/>
      <c r="JTU215" s="14"/>
      <c r="JTV215" s="14"/>
      <c r="JTW215" s="14"/>
      <c r="JTX215" s="14"/>
      <c r="JTY215" s="14"/>
      <c r="JTZ215" s="14"/>
      <c r="JUA215" s="14"/>
      <c r="JUB215" s="14"/>
      <c r="JUC215" s="14"/>
      <c r="JUD215" s="14"/>
      <c r="JUE215" s="14"/>
      <c r="JUF215" s="14"/>
      <c r="JUG215" s="14"/>
      <c r="JUH215" s="14"/>
      <c r="JUI215" s="14"/>
      <c r="JUJ215" s="14"/>
      <c r="JUK215" s="14"/>
      <c r="JUL215" s="14"/>
      <c r="JUM215" s="14"/>
      <c r="JUN215" s="14"/>
      <c r="JUO215" s="14"/>
      <c r="JUP215" s="14"/>
      <c r="JUQ215" s="14"/>
      <c r="JUR215" s="14"/>
      <c r="JUS215" s="14"/>
      <c r="JUT215" s="14"/>
      <c r="JUU215" s="14"/>
      <c r="JUV215" s="14"/>
      <c r="JUW215" s="14"/>
      <c r="JUX215" s="14"/>
      <c r="JUY215" s="14"/>
      <c r="JUZ215" s="14"/>
      <c r="JVA215" s="14"/>
      <c r="JVB215" s="14"/>
      <c r="JVC215" s="14"/>
      <c r="JVD215" s="14"/>
      <c r="JVE215" s="14"/>
      <c r="JVF215" s="14"/>
      <c r="JVG215" s="14"/>
      <c r="JVH215" s="14"/>
      <c r="JVI215" s="14"/>
      <c r="JVJ215" s="14"/>
      <c r="JVK215" s="14"/>
      <c r="JVL215" s="14"/>
      <c r="JVM215" s="14"/>
      <c r="JVN215" s="14"/>
      <c r="JVO215" s="14"/>
      <c r="JVP215" s="14"/>
      <c r="JVQ215" s="14"/>
      <c r="JVR215" s="14"/>
      <c r="JVS215" s="14"/>
      <c r="JVT215" s="14"/>
      <c r="JVU215" s="14"/>
      <c r="JVV215" s="14"/>
      <c r="JVW215" s="14"/>
      <c r="JVX215" s="14"/>
      <c r="JVY215" s="14"/>
      <c r="JVZ215" s="14"/>
      <c r="JWA215" s="14"/>
      <c r="JWB215" s="14"/>
      <c r="JWC215" s="14"/>
      <c r="JWD215" s="14"/>
      <c r="JWE215" s="14"/>
      <c r="JWF215" s="14"/>
      <c r="JWG215" s="14"/>
      <c r="JWH215" s="14"/>
      <c r="JWI215" s="14"/>
      <c r="JWJ215" s="14"/>
      <c r="JWK215" s="14"/>
      <c r="JWL215" s="14"/>
      <c r="JWM215" s="14"/>
      <c r="JWN215" s="14"/>
      <c r="JWO215" s="14"/>
      <c r="JWP215" s="14"/>
      <c r="JWQ215" s="14"/>
      <c r="JWR215" s="14"/>
      <c r="JWS215" s="14"/>
      <c r="JWT215" s="14"/>
      <c r="JWU215" s="14"/>
      <c r="JWV215" s="14"/>
      <c r="JWW215" s="14"/>
      <c r="JWX215" s="14"/>
      <c r="JWY215" s="14"/>
      <c r="JWZ215" s="14"/>
      <c r="JXA215" s="14"/>
      <c r="JXB215" s="14"/>
      <c r="JXC215" s="14"/>
      <c r="JXD215" s="14"/>
      <c r="JXE215" s="14"/>
      <c r="JXF215" s="14"/>
      <c r="JXG215" s="14"/>
      <c r="JXH215" s="14"/>
      <c r="JXI215" s="14"/>
      <c r="JXJ215" s="14"/>
      <c r="JXK215" s="14"/>
      <c r="JXL215" s="14"/>
      <c r="JXM215" s="14"/>
      <c r="JXN215" s="14"/>
      <c r="JXO215" s="14"/>
      <c r="JXP215" s="14"/>
      <c r="JXQ215" s="14"/>
      <c r="JXR215" s="14"/>
      <c r="JXS215" s="14"/>
      <c r="JXT215" s="14"/>
      <c r="JXU215" s="14"/>
      <c r="JXV215" s="14"/>
      <c r="JXW215" s="14"/>
      <c r="JXX215" s="14"/>
      <c r="JXY215" s="14"/>
      <c r="JXZ215" s="14"/>
      <c r="JYA215" s="14"/>
      <c r="JYB215" s="14"/>
      <c r="JYC215" s="14"/>
      <c r="JYD215" s="14"/>
      <c r="JYE215" s="14"/>
      <c r="JYF215" s="14"/>
      <c r="JYG215" s="14"/>
      <c r="JYH215" s="14"/>
      <c r="JYI215" s="14"/>
      <c r="JYJ215" s="14"/>
      <c r="JYK215" s="14"/>
      <c r="JYL215" s="14"/>
      <c r="JYM215" s="14"/>
      <c r="JYN215" s="14"/>
      <c r="JYO215" s="14"/>
      <c r="JYP215" s="14"/>
      <c r="JYQ215" s="14"/>
      <c r="JYR215" s="14"/>
      <c r="JYS215" s="14"/>
      <c r="JYT215" s="14"/>
      <c r="JYU215" s="14"/>
      <c r="JYV215" s="14"/>
      <c r="JYW215" s="14"/>
      <c r="JYX215" s="14"/>
      <c r="JYY215" s="14"/>
      <c r="JYZ215" s="14"/>
      <c r="JZA215" s="14"/>
      <c r="JZB215" s="14"/>
      <c r="JZC215" s="14"/>
      <c r="JZD215" s="14"/>
      <c r="JZE215" s="14"/>
      <c r="JZF215" s="14"/>
      <c r="JZG215" s="14"/>
      <c r="JZH215" s="14"/>
      <c r="JZI215" s="14"/>
      <c r="JZJ215" s="14"/>
      <c r="JZK215" s="14"/>
      <c r="JZL215" s="14"/>
      <c r="JZM215" s="14"/>
      <c r="JZN215" s="14"/>
      <c r="JZO215" s="14"/>
      <c r="JZP215" s="14"/>
      <c r="JZQ215" s="14"/>
      <c r="JZR215" s="14"/>
      <c r="JZS215" s="14"/>
      <c r="JZT215" s="14"/>
      <c r="JZU215" s="14"/>
      <c r="JZV215" s="14"/>
      <c r="JZW215" s="14"/>
      <c r="JZX215" s="14"/>
      <c r="JZY215" s="14"/>
      <c r="JZZ215" s="14"/>
      <c r="KAA215" s="14"/>
      <c r="KAB215" s="14"/>
      <c r="KAC215" s="14"/>
      <c r="KAD215" s="14"/>
      <c r="KAE215" s="14"/>
      <c r="KAF215" s="14"/>
      <c r="KAG215" s="14"/>
      <c r="KAH215" s="14"/>
      <c r="KAI215" s="14"/>
      <c r="KAJ215" s="14"/>
      <c r="KAK215" s="14"/>
      <c r="KAL215" s="14"/>
      <c r="KAM215" s="14"/>
      <c r="KAN215" s="14"/>
      <c r="KAO215" s="14"/>
      <c r="KAP215" s="14"/>
      <c r="KAQ215" s="14"/>
      <c r="KAR215" s="14"/>
      <c r="KAS215" s="14"/>
      <c r="KAT215" s="14"/>
      <c r="KAU215" s="14"/>
      <c r="KAV215" s="14"/>
      <c r="KAW215" s="14"/>
      <c r="KAX215" s="14"/>
      <c r="KAY215" s="14"/>
      <c r="KAZ215" s="14"/>
      <c r="KBA215" s="14"/>
      <c r="KBB215" s="14"/>
      <c r="KBC215" s="14"/>
      <c r="KBD215" s="14"/>
      <c r="KBE215" s="14"/>
      <c r="KBF215" s="14"/>
      <c r="KBG215" s="14"/>
      <c r="KBH215" s="14"/>
      <c r="KBI215" s="14"/>
      <c r="KBJ215" s="14"/>
      <c r="KBK215" s="14"/>
      <c r="KBL215" s="14"/>
      <c r="KBM215" s="14"/>
      <c r="KBN215" s="14"/>
      <c r="KBO215" s="14"/>
      <c r="KBP215" s="14"/>
      <c r="KBQ215" s="14"/>
      <c r="KBR215" s="14"/>
      <c r="KBS215" s="14"/>
      <c r="KBT215" s="14"/>
      <c r="KBU215" s="14"/>
      <c r="KBV215" s="14"/>
      <c r="KBW215" s="14"/>
      <c r="KBX215" s="14"/>
      <c r="KBY215" s="14"/>
      <c r="KBZ215" s="14"/>
      <c r="KCA215" s="14"/>
      <c r="KCB215" s="14"/>
      <c r="KCC215" s="14"/>
      <c r="KCD215" s="14"/>
      <c r="KCE215" s="14"/>
      <c r="KCF215" s="14"/>
      <c r="KCG215" s="14"/>
      <c r="KCH215" s="14"/>
      <c r="KCI215" s="14"/>
      <c r="KCJ215" s="14"/>
      <c r="KCK215" s="14"/>
      <c r="KCL215" s="14"/>
      <c r="KCM215" s="14"/>
      <c r="KCN215" s="14"/>
      <c r="KCO215" s="14"/>
      <c r="KCP215" s="14"/>
      <c r="KCQ215" s="14"/>
      <c r="KCR215" s="14"/>
      <c r="KCS215" s="14"/>
      <c r="KCT215" s="14"/>
      <c r="KCU215" s="14"/>
      <c r="KCV215" s="14"/>
      <c r="KCW215" s="14"/>
      <c r="KCX215" s="14"/>
      <c r="KCY215" s="14"/>
      <c r="KCZ215" s="14"/>
      <c r="KDA215" s="14"/>
      <c r="KDB215" s="14"/>
      <c r="KDC215" s="14"/>
      <c r="KDD215" s="14"/>
      <c r="KDE215" s="14"/>
      <c r="KDF215" s="14"/>
      <c r="KDG215" s="14"/>
      <c r="KDH215" s="14"/>
      <c r="KDI215" s="14"/>
      <c r="KDJ215" s="14"/>
      <c r="KDK215" s="14"/>
      <c r="KDL215" s="14"/>
      <c r="KDM215" s="14"/>
      <c r="KDN215" s="14"/>
      <c r="KDO215" s="14"/>
      <c r="KDP215" s="14"/>
      <c r="KDQ215" s="14"/>
      <c r="KDR215" s="14"/>
      <c r="KDS215" s="14"/>
      <c r="KDT215" s="14"/>
      <c r="KDU215" s="14"/>
      <c r="KDV215" s="14"/>
      <c r="KDW215" s="14"/>
      <c r="KDX215" s="14"/>
      <c r="KDY215" s="14"/>
      <c r="KDZ215" s="14"/>
      <c r="KEA215" s="14"/>
      <c r="KEB215" s="14"/>
      <c r="KEC215" s="14"/>
      <c r="KED215" s="14"/>
      <c r="KEE215" s="14"/>
      <c r="KEF215" s="14"/>
      <c r="KEG215" s="14"/>
      <c r="KEH215" s="14"/>
      <c r="KEI215" s="14"/>
      <c r="KEJ215" s="14"/>
      <c r="KEK215" s="14"/>
      <c r="KEL215" s="14"/>
      <c r="KEM215" s="14"/>
      <c r="KEN215" s="14"/>
      <c r="KEO215" s="14"/>
      <c r="KEP215" s="14"/>
      <c r="KEQ215" s="14"/>
      <c r="KER215" s="14"/>
      <c r="KES215" s="14"/>
      <c r="KET215" s="14"/>
      <c r="KEU215" s="14"/>
      <c r="KEV215" s="14"/>
      <c r="KEW215" s="14"/>
      <c r="KEX215" s="14"/>
      <c r="KEY215" s="14"/>
      <c r="KEZ215" s="14"/>
      <c r="KFA215" s="14"/>
      <c r="KFB215" s="14"/>
      <c r="KFC215" s="14"/>
      <c r="KFD215" s="14"/>
      <c r="KFE215" s="14"/>
      <c r="KFF215" s="14"/>
      <c r="KFG215" s="14"/>
      <c r="KFH215" s="14"/>
      <c r="KFI215" s="14"/>
      <c r="KFJ215" s="14"/>
      <c r="KFK215" s="14"/>
      <c r="KFL215" s="14"/>
      <c r="KFM215" s="14"/>
      <c r="KFN215" s="14"/>
      <c r="KFO215" s="14"/>
      <c r="KFP215" s="14"/>
      <c r="KFQ215" s="14"/>
      <c r="KFR215" s="14"/>
      <c r="KFS215" s="14"/>
      <c r="KFT215" s="14"/>
      <c r="KFU215" s="14"/>
      <c r="KFV215" s="14"/>
      <c r="KFW215" s="14"/>
      <c r="KFX215" s="14"/>
      <c r="KFY215" s="14"/>
      <c r="KFZ215" s="14"/>
      <c r="KGA215" s="14"/>
      <c r="KGB215" s="14"/>
      <c r="KGC215" s="14"/>
      <c r="KGD215" s="14"/>
      <c r="KGE215" s="14"/>
      <c r="KGF215" s="14"/>
      <c r="KGG215" s="14"/>
      <c r="KGH215" s="14"/>
      <c r="KGI215" s="14"/>
      <c r="KGJ215" s="14"/>
      <c r="KGK215" s="14"/>
      <c r="KGL215" s="14"/>
      <c r="KGM215" s="14"/>
      <c r="KGN215" s="14"/>
      <c r="KGO215" s="14"/>
      <c r="KGP215" s="14"/>
      <c r="KGQ215" s="14"/>
      <c r="KGR215" s="14"/>
      <c r="KGS215" s="14"/>
      <c r="KGT215" s="14"/>
      <c r="KGU215" s="14"/>
      <c r="KGV215" s="14"/>
      <c r="KGW215" s="14"/>
      <c r="KGX215" s="14"/>
      <c r="KGY215" s="14"/>
      <c r="KGZ215" s="14"/>
      <c r="KHA215" s="14"/>
      <c r="KHB215" s="14"/>
      <c r="KHC215" s="14"/>
      <c r="KHD215" s="14"/>
      <c r="KHE215" s="14"/>
      <c r="KHF215" s="14"/>
      <c r="KHG215" s="14"/>
      <c r="KHH215" s="14"/>
      <c r="KHI215" s="14"/>
      <c r="KHJ215" s="14"/>
      <c r="KHK215" s="14"/>
      <c r="KHL215" s="14"/>
      <c r="KHM215" s="14"/>
      <c r="KHN215" s="14"/>
      <c r="KHO215" s="14"/>
      <c r="KHP215" s="14"/>
      <c r="KHQ215" s="14"/>
      <c r="KHR215" s="14"/>
      <c r="KHS215" s="14"/>
      <c r="KHT215" s="14"/>
      <c r="KHU215" s="14"/>
      <c r="KHV215" s="14"/>
      <c r="KHW215" s="14"/>
      <c r="KHX215" s="14"/>
      <c r="KHY215" s="14"/>
      <c r="KHZ215" s="14"/>
      <c r="KIA215" s="14"/>
      <c r="KIB215" s="14"/>
      <c r="KIC215" s="14"/>
      <c r="KID215" s="14"/>
      <c r="KIE215" s="14"/>
      <c r="KIF215" s="14"/>
      <c r="KIG215" s="14"/>
      <c r="KIH215" s="14"/>
      <c r="KII215" s="14"/>
      <c r="KIJ215" s="14"/>
      <c r="KIK215" s="14"/>
      <c r="KIL215" s="14"/>
      <c r="KIM215" s="14"/>
      <c r="KIN215" s="14"/>
      <c r="KIO215" s="14"/>
      <c r="KIP215" s="14"/>
      <c r="KIQ215" s="14"/>
      <c r="KIR215" s="14"/>
      <c r="KIS215" s="14"/>
      <c r="KIT215" s="14"/>
      <c r="KIU215" s="14"/>
      <c r="KIV215" s="14"/>
      <c r="KIW215" s="14"/>
      <c r="KIX215" s="14"/>
      <c r="KIY215" s="14"/>
      <c r="KIZ215" s="14"/>
      <c r="KJA215" s="14"/>
      <c r="KJB215" s="14"/>
      <c r="KJC215" s="14"/>
      <c r="KJD215" s="14"/>
      <c r="KJE215" s="14"/>
      <c r="KJF215" s="14"/>
      <c r="KJG215" s="14"/>
      <c r="KJH215" s="14"/>
      <c r="KJI215" s="14"/>
      <c r="KJJ215" s="14"/>
      <c r="KJK215" s="14"/>
      <c r="KJL215" s="14"/>
      <c r="KJM215" s="14"/>
      <c r="KJN215" s="14"/>
      <c r="KJO215" s="14"/>
      <c r="KJP215" s="14"/>
      <c r="KJQ215" s="14"/>
      <c r="KJR215" s="14"/>
      <c r="KJS215" s="14"/>
      <c r="KJT215" s="14"/>
      <c r="KJU215" s="14"/>
      <c r="KJV215" s="14"/>
      <c r="KJW215" s="14"/>
      <c r="KJX215" s="14"/>
      <c r="KJY215" s="14"/>
      <c r="KJZ215" s="14"/>
      <c r="KKA215" s="14"/>
      <c r="KKB215" s="14"/>
      <c r="KKC215" s="14"/>
      <c r="KKD215" s="14"/>
      <c r="KKE215" s="14"/>
      <c r="KKF215" s="14"/>
      <c r="KKG215" s="14"/>
      <c r="KKH215" s="14"/>
      <c r="KKI215" s="14"/>
      <c r="KKJ215" s="14"/>
      <c r="KKK215" s="14"/>
      <c r="KKL215" s="14"/>
      <c r="KKM215" s="14"/>
      <c r="KKN215" s="14"/>
      <c r="KKO215" s="14"/>
      <c r="KKP215" s="14"/>
      <c r="KKQ215" s="14"/>
      <c r="KKR215" s="14"/>
      <c r="KKS215" s="14"/>
      <c r="KKT215" s="14"/>
      <c r="KKU215" s="14"/>
      <c r="KKV215" s="14"/>
      <c r="KKW215" s="14"/>
      <c r="KKX215" s="14"/>
      <c r="KKY215" s="14"/>
      <c r="KKZ215" s="14"/>
      <c r="KLA215" s="14"/>
      <c r="KLB215" s="14"/>
      <c r="KLC215" s="14"/>
      <c r="KLD215" s="14"/>
      <c r="KLE215" s="14"/>
      <c r="KLF215" s="14"/>
      <c r="KLG215" s="14"/>
      <c r="KLH215" s="14"/>
      <c r="KLI215" s="14"/>
      <c r="KLJ215" s="14"/>
      <c r="KLK215" s="14"/>
      <c r="KLL215" s="14"/>
      <c r="KLM215" s="14"/>
      <c r="KLN215" s="14"/>
      <c r="KLO215" s="14"/>
      <c r="KLP215" s="14"/>
      <c r="KLQ215" s="14"/>
      <c r="KLR215" s="14"/>
      <c r="KLS215" s="14"/>
      <c r="KLT215" s="14"/>
      <c r="KLU215" s="14"/>
      <c r="KLV215" s="14"/>
      <c r="KLW215" s="14"/>
      <c r="KLX215" s="14"/>
      <c r="KLY215" s="14"/>
      <c r="KLZ215" s="14"/>
      <c r="KMA215" s="14"/>
      <c r="KMB215" s="14"/>
      <c r="KMC215" s="14"/>
      <c r="KMD215" s="14"/>
      <c r="KME215" s="14"/>
      <c r="KMF215" s="14"/>
      <c r="KMG215" s="14"/>
      <c r="KMH215" s="14"/>
      <c r="KMI215" s="14"/>
      <c r="KMJ215" s="14"/>
      <c r="KMK215" s="14"/>
      <c r="KML215" s="14"/>
      <c r="KMM215" s="14"/>
      <c r="KMN215" s="14"/>
      <c r="KMO215" s="14"/>
      <c r="KMP215" s="14"/>
      <c r="KMQ215" s="14"/>
      <c r="KMR215" s="14"/>
      <c r="KMS215" s="14"/>
      <c r="KMT215" s="14"/>
      <c r="KMU215" s="14"/>
      <c r="KMV215" s="14"/>
      <c r="KMW215" s="14"/>
      <c r="KMX215" s="14"/>
      <c r="KMY215" s="14"/>
      <c r="KMZ215" s="14"/>
      <c r="KNA215" s="14"/>
      <c r="KNB215" s="14"/>
      <c r="KNC215" s="14"/>
      <c r="KND215" s="14"/>
      <c r="KNE215" s="14"/>
      <c r="KNF215" s="14"/>
      <c r="KNG215" s="14"/>
      <c r="KNH215" s="14"/>
      <c r="KNI215" s="14"/>
      <c r="KNJ215" s="14"/>
      <c r="KNK215" s="14"/>
      <c r="KNL215" s="14"/>
      <c r="KNM215" s="14"/>
      <c r="KNN215" s="14"/>
      <c r="KNO215" s="14"/>
      <c r="KNP215" s="14"/>
      <c r="KNQ215" s="14"/>
      <c r="KNR215" s="14"/>
      <c r="KNS215" s="14"/>
      <c r="KNT215" s="14"/>
      <c r="KNU215" s="14"/>
      <c r="KNV215" s="14"/>
      <c r="KNW215" s="14"/>
      <c r="KNX215" s="14"/>
      <c r="KNY215" s="14"/>
      <c r="KNZ215" s="14"/>
      <c r="KOA215" s="14"/>
      <c r="KOB215" s="14"/>
      <c r="KOC215" s="14"/>
      <c r="KOD215" s="14"/>
      <c r="KOE215" s="14"/>
      <c r="KOF215" s="14"/>
      <c r="KOG215" s="14"/>
      <c r="KOH215" s="14"/>
      <c r="KOI215" s="14"/>
      <c r="KOJ215" s="14"/>
      <c r="KOK215" s="14"/>
      <c r="KOL215" s="14"/>
      <c r="KOM215" s="14"/>
      <c r="KON215" s="14"/>
      <c r="KOO215" s="14"/>
      <c r="KOP215" s="14"/>
      <c r="KOQ215" s="14"/>
      <c r="KOR215" s="14"/>
      <c r="KOS215" s="14"/>
      <c r="KOT215" s="14"/>
      <c r="KOU215" s="14"/>
      <c r="KOV215" s="14"/>
      <c r="KOW215" s="14"/>
      <c r="KOX215" s="14"/>
      <c r="KOY215" s="14"/>
      <c r="KOZ215" s="14"/>
      <c r="KPA215" s="14"/>
      <c r="KPB215" s="14"/>
      <c r="KPC215" s="14"/>
      <c r="KPD215" s="14"/>
      <c r="KPE215" s="14"/>
      <c r="KPF215" s="14"/>
      <c r="KPG215" s="14"/>
      <c r="KPH215" s="14"/>
      <c r="KPI215" s="14"/>
      <c r="KPJ215" s="14"/>
      <c r="KPK215" s="14"/>
      <c r="KPL215" s="14"/>
      <c r="KPM215" s="14"/>
      <c r="KPN215" s="14"/>
      <c r="KPO215" s="14"/>
      <c r="KPP215" s="14"/>
      <c r="KPQ215" s="14"/>
      <c r="KPR215" s="14"/>
      <c r="KPS215" s="14"/>
      <c r="KPT215" s="14"/>
      <c r="KPU215" s="14"/>
      <c r="KPV215" s="14"/>
      <c r="KPW215" s="14"/>
      <c r="KPX215" s="14"/>
      <c r="KPY215" s="14"/>
      <c r="KPZ215" s="14"/>
      <c r="KQA215" s="14"/>
      <c r="KQB215" s="14"/>
      <c r="KQC215" s="14"/>
      <c r="KQD215" s="14"/>
      <c r="KQE215" s="14"/>
      <c r="KQF215" s="14"/>
      <c r="KQG215" s="14"/>
      <c r="KQH215" s="14"/>
      <c r="KQI215" s="14"/>
      <c r="KQJ215" s="14"/>
      <c r="KQK215" s="14"/>
      <c r="KQL215" s="14"/>
      <c r="KQM215" s="14"/>
      <c r="KQN215" s="14"/>
      <c r="KQO215" s="14"/>
      <c r="KQP215" s="14"/>
      <c r="KQQ215" s="14"/>
      <c r="KQR215" s="14"/>
      <c r="KQS215" s="14"/>
      <c r="KQT215" s="14"/>
      <c r="KQU215" s="14"/>
      <c r="KQV215" s="14"/>
      <c r="KQW215" s="14"/>
      <c r="KQX215" s="14"/>
      <c r="KQY215" s="14"/>
      <c r="KQZ215" s="14"/>
      <c r="KRA215" s="14"/>
      <c r="KRB215" s="14"/>
      <c r="KRC215" s="14"/>
      <c r="KRD215" s="14"/>
      <c r="KRE215" s="14"/>
      <c r="KRF215" s="14"/>
      <c r="KRG215" s="14"/>
      <c r="KRH215" s="14"/>
      <c r="KRI215" s="14"/>
      <c r="KRJ215" s="14"/>
      <c r="KRK215" s="14"/>
      <c r="KRL215" s="14"/>
      <c r="KRM215" s="14"/>
      <c r="KRN215" s="14"/>
      <c r="KRO215" s="14"/>
      <c r="KRP215" s="14"/>
      <c r="KRQ215" s="14"/>
      <c r="KRR215" s="14"/>
      <c r="KRS215" s="14"/>
      <c r="KRT215" s="14"/>
      <c r="KRU215" s="14"/>
      <c r="KRV215" s="14"/>
      <c r="KRW215" s="14"/>
      <c r="KRX215" s="14"/>
      <c r="KRY215" s="14"/>
      <c r="KRZ215" s="14"/>
      <c r="KSA215" s="14"/>
      <c r="KSB215" s="14"/>
      <c r="KSC215" s="14"/>
      <c r="KSD215" s="14"/>
      <c r="KSE215" s="14"/>
      <c r="KSF215" s="14"/>
      <c r="KSG215" s="14"/>
      <c r="KSH215" s="14"/>
      <c r="KSI215" s="14"/>
      <c r="KSJ215" s="14"/>
      <c r="KSK215" s="14"/>
      <c r="KSL215" s="14"/>
      <c r="KSM215" s="14"/>
      <c r="KSN215" s="14"/>
      <c r="KSO215" s="14"/>
      <c r="KSP215" s="14"/>
      <c r="KSQ215" s="14"/>
      <c r="KSR215" s="14"/>
      <c r="KSS215" s="14"/>
      <c r="KST215" s="14"/>
      <c r="KSU215" s="14"/>
      <c r="KSV215" s="14"/>
      <c r="KSW215" s="14"/>
      <c r="KSX215" s="14"/>
      <c r="KSY215" s="14"/>
      <c r="KSZ215" s="14"/>
      <c r="KTA215" s="14"/>
      <c r="KTB215" s="14"/>
      <c r="KTC215" s="14"/>
      <c r="KTD215" s="14"/>
      <c r="KTE215" s="14"/>
      <c r="KTF215" s="14"/>
      <c r="KTG215" s="14"/>
      <c r="KTH215" s="14"/>
      <c r="KTI215" s="14"/>
      <c r="KTJ215" s="14"/>
      <c r="KTK215" s="14"/>
      <c r="KTL215" s="14"/>
      <c r="KTM215" s="14"/>
      <c r="KTN215" s="14"/>
      <c r="KTO215" s="14"/>
      <c r="KTP215" s="14"/>
      <c r="KTQ215" s="14"/>
      <c r="KTR215" s="14"/>
      <c r="KTS215" s="14"/>
      <c r="KTT215" s="14"/>
      <c r="KTU215" s="14"/>
      <c r="KTV215" s="14"/>
      <c r="KTW215" s="14"/>
      <c r="KTX215" s="14"/>
      <c r="KTY215" s="14"/>
      <c r="KTZ215" s="14"/>
      <c r="KUA215" s="14"/>
      <c r="KUB215" s="14"/>
      <c r="KUC215" s="14"/>
      <c r="KUD215" s="14"/>
      <c r="KUE215" s="14"/>
      <c r="KUF215" s="14"/>
      <c r="KUG215" s="14"/>
      <c r="KUH215" s="14"/>
      <c r="KUI215" s="14"/>
      <c r="KUJ215" s="14"/>
      <c r="KUK215" s="14"/>
      <c r="KUL215" s="14"/>
      <c r="KUM215" s="14"/>
      <c r="KUN215" s="14"/>
      <c r="KUO215" s="14"/>
      <c r="KUP215" s="14"/>
      <c r="KUQ215" s="14"/>
      <c r="KUR215" s="14"/>
      <c r="KUS215" s="14"/>
      <c r="KUT215" s="14"/>
      <c r="KUU215" s="14"/>
      <c r="KUV215" s="14"/>
      <c r="KUW215" s="14"/>
      <c r="KUX215" s="14"/>
      <c r="KUY215" s="14"/>
      <c r="KUZ215" s="14"/>
      <c r="KVA215" s="14"/>
      <c r="KVB215" s="14"/>
      <c r="KVC215" s="14"/>
      <c r="KVD215" s="14"/>
      <c r="KVE215" s="14"/>
      <c r="KVF215" s="14"/>
      <c r="KVG215" s="14"/>
      <c r="KVH215" s="14"/>
      <c r="KVI215" s="14"/>
      <c r="KVJ215" s="14"/>
      <c r="KVK215" s="14"/>
      <c r="KVL215" s="14"/>
      <c r="KVM215" s="14"/>
      <c r="KVN215" s="14"/>
      <c r="KVO215" s="14"/>
      <c r="KVP215" s="14"/>
      <c r="KVQ215" s="14"/>
      <c r="KVR215" s="14"/>
      <c r="KVS215" s="14"/>
      <c r="KVT215" s="14"/>
      <c r="KVU215" s="14"/>
      <c r="KVV215" s="14"/>
      <c r="KVW215" s="14"/>
      <c r="KVX215" s="14"/>
      <c r="KVY215" s="14"/>
      <c r="KVZ215" s="14"/>
      <c r="KWA215" s="14"/>
      <c r="KWB215" s="14"/>
      <c r="KWC215" s="14"/>
      <c r="KWD215" s="14"/>
      <c r="KWE215" s="14"/>
      <c r="KWF215" s="14"/>
      <c r="KWG215" s="14"/>
      <c r="KWH215" s="14"/>
      <c r="KWI215" s="14"/>
      <c r="KWJ215" s="14"/>
      <c r="KWK215" s="14"/>
      <c r="KWL215" s="14"/>
      <c r="KWM215" s="14"/>
      <c r="KWN215" s="14"/>
      <c r="KWO215" s="14"/>
      <c r="KWP215" s="14"/>
      <c r="KWQ215" s="14"/>
      <c r="KWR215" s="14"/>
      <c r="KWS215" s="14"/>
      <c r="KWT215" s="14"/>
      <c r="KWU215" s="14"/>
      <c r="KWV215" s="14"/>
      <c r="KWW215" s="14"/>
      <c r="KWX215" s="14"/>
      <c r="KWY215" s="14"/>
      <c r="KWZ215" s="14"/>
      <c r="KXA215" s="14"/>
      <c r="KXB215" s="14"/>
      <c r="KXC215" s="14"/>
      <c r="KXD215" s="14"/>
      <c r="KXE215" s="14"/>
      <c r="KXF215" s="14"/>
      <c r="KXG215" s="14"/>
      <c r="KXH215" s="14"/>
      <c r="KXI215" s="14"/>
      <c r="KXJ215" s="14"/>
      <c r="KXK215" s="14"/>
      <c r="KXL215" s="14"/>
      <c r="KXM215" s="14"/>
      <c r="KXN215" s="14"/>
      <c r="KXO215" s="14"/>
      <c r="KXP215" s="14"/>
      <c r="KXQ215" s="14"/>
      <c r="KXR215" s="14"/>
      <c r="KXS215" s="14"/>
      <c r="KXT215" s="14"/>
      <c r="KXU215" s="14"/>
      <c r="KXV215" s="14"/>
      <c r="KXW215" s="14"/>
      <c r="KXX215" s="14"/>
      <c r="KXY215" s="14"/>
      <c r="KXZ215" s="14"/>
      <c r="KYA215" s="14"/>
      <c r="KYB215" s="14"/>
      <c r="KYC215" s="14"/>
      <c r="KYD215" s="14"/>
      <c r="KYE215" s="14"/>
      <c r="KYF215" s="14"/>
      <c r="KYG215" s="14"/>
      <c r="KYH215" s="14"/>
      <c r="KYI215" s="14"/>
      <c r="KYJ215" s="14"/>
      <c r="KYK215" s="14"/>
      <c r="KYL215" s="14"/>
      <c r="KYM215" s="14"/>
      <c r="KYN215" s="14"/>
      <c r="KYO215" s="14"/>
      <c r="KYP215" s="14"/>
      <c r="KYQ215" s="14"/>
      <c r="KYR215" s="14"/>
      <c r="KYS215" s="14"/>
      <c r="KYT215" s="14"/>
      <c r="KYU215" s="14"/>
      <c r="KYV215" s="14"/>
      <c r="KYW215" s="14"/>
      <c r="KYX215" s="14"/>
      <c r="KYY215" s="14"/>
      <c r="KYZ215" s="14"/>
      <c r="KZA215" s="14"/>
      <c r="KZB215" s="14"/>
      <c r="KZC215" s="14"/>
      <c r="KZD215" s="14"/>
      <c r="KZE215" s="14"/>
      <c r="KZF215" s="14"/>
      <c r="KZG215" s="14"/>
      <c r="KZH215" s="14"/>
      <c r="KZI215" s="14"/>
      <c r="KZJ215" s="14"/>
      <c r="KZK215" s="14"/>
      <c r="KZL215" s="14"/>
      <c r="KZM215" s="14"/>
      <c r="KZN215" s="14"/>
      <c r="KZO215" s="14"/>
      <c r="KZP215" s="14"/>
      <c r="KZQ215" s="14"/>
      <c r="KZR215" s="14"/>
      <c r="KZS215" s="14"/>
      <c r="KZT215" s="14"/>
      <c r="KZU215" s="14"/>
      <c r="KZV215" s="14"/>
      <c r="KZW215" s="14"/>
      <c r="KZX215" s="14"/>
      <c r="KZY215" s="14"/>
      <c r="KZZ215" s="14"/>
      <c r="LAA215" s="14"/>
      <c r="LAB215" s="14"/>
      <c r="LAC215" s="14"/>
      <c r="LAD215" s="14"/>
      <c r="LAE215" s="14"/>
      <c r="LAF215" s="14"/>
      <c r="LAG215" s="14"/>
      <c r="LAH215" s="14"/>
      <c r="LAI215" s="14"/>
      <c r="LAJ215" s="14"/>
      <c r="LAK215" s="14"/>
      <c r="LAL215" s="14"/>
      <c r="LAM215" s="14"/>
      <c r="LAN215" s="14"/>
      <c r="LAO215" s="14"/>
      <c r="LAP215" s="14"/>
      <c r="LAQ215" s="14"/>
      <c r="LAR215" s="14"/>
      <c r="LAS215" s="14"/>
      <c r="LAT215" s="14"/>
      <c r="LAU215" s="14"/>
      <c r="LAV215" s="14"/>
      <c r="LAW215" s="14"/>
      <c r="LAX215" s="14"/>
      <c r="LAY215" s="14"/>
      <c r="LAZ215" s="14"/>
      <c r="LBA215" s="14"/>
      <c r="LBB215" s="14"/>
      <c r="LBC215" s="14"/>
      <c r="LBD215" s="14"/>
      <c r="LBE215" s="14"/>
      <c r="LBF215" s="14"/>
      <c r="LBG215" s="14"/>
      <c r="LBH215" s="14"/>
      <c r="LBI215" s="14"/>
      <c r="LBJ215" s="14"/>
      <c r="LBK215" s="14"/>
      <c r="LBL215" s="14"/>
      <c r="LBM215" s="14"/>
      <c r="LBN215" s="14"/>
      <c r="LBO215" s="14"/>
      <c r="LBP215" s="14"/>
      <c r="LBQ215" s="14"/>
      <c r="LBR215" s="14"/>
      <c r="LBS215" s="14"/>
      <c r="LBT215" s="14"/>
      <c r="LBU215" s="14"/>
      <c r="LBV215" s="14"/>
      <c r="LBW215" s="14"/>
      <c r="LBX215" s="14"/>
      <c r="LBY215" s="14"/>
      <c r="LBZ215" s="14"/>
      <c r="LCA215" s="14"/>
      <c r="LCB215" s="14"/>
      <c r="LCC215" s="14"/>
      <c r="LCD215" s="14"/>
      <c r="LCE215" s="14"/>
      <c r="LCF215" s="14"/>
      <c r="LCG215" s="14"/>
      <c r="LCH215" s="14"/>
      <c r="LCI215" s="14"/>
      <c r="LCJ215" s="14"/>
      <c r="LCK215" s="14"/>
      <c r="LCL215" s="14"/>
      <c r="LCM215" s="14"/>
      <c r="LCN215" s="14"/>
      <c r="LCO215" s="14"/>
      <c r="LCP215" s="14"/>
      <c r="LCQ215" s="14"/>
      <c r="LCR215" s="14"/>
      <c r="LCS215" s="14"/>
      <c r="LCT215" s="14"/>
      <c r="LCU215" s="14"/>
      <c r="LCV215" s="14"/>
      <c r="LCW215" s="14"/>
      <c r="LCX215" s="14"/>
      <c r="LCY215" s="14"/>
      <c r="LCZ215" s="14"/>
      <c r="LDA215" s="14"/>
      <c r="LDB215" s="14"/>
      <c r="LDC215" s="14"/>
      <c r="LDD215" s="14"/>
      <c r="LDE215" s="14"/>
      <c r="LDF215" s="14"/>
      <c r="LDG215" s="14"/>
      <c r="LDH215" s="14"/>
      <c r="LDI215" s="14"/>
      <c r="LDJ215" s="14"/>
      <c r="LDK215" s="14"/>
      <c r="LDL215" s="14"/>
      <c r="LDM215" s="14"/>
      <c r="LDN215" s="14"/>
      <c r="LDO215" s="14"/>
      <c r="LDP215" s="14"/>
      <c r="LDQ215" s="14"/>
      <c r="LDR215" s="14"/>
      <c r="LDS215" s="14"/>
      <c r="LDT215" s="14"/>
      <c r="LDU215" s="14"/>
      <c r="LDV215" s="14"/>
      <c r="LDW215" s="14"/>
      <c r="LDX215" s="14"/>
      <c r="LDY215" s="14"/>
      <c r="LDZ215" s="14"/>
      <c r="LEA215" s="14"/>
      <c r="LEB215" s="14"/>
      <c r="LEC215" s="14"/>
      <c r="LED215" s="14"/>
      <c r="LEE215" s="14"/>
      <c r="LEF215" s="14"/>
      <c r="LEG215" s="14"/>
      <c r="LEH215" s="14"/>
      <c r="LEI215" s="14"/>
      <c r="LEJ215" s="14"/>
      <c r="LEK215" s="14"/>
      <c r="LEL215" s="14"/>
      <c r="LEM215" s="14"/>
      <c r="LEN215" s="14"/>
      <c r="LEO215" s="14"/>
      <c r="LEP215" s="14"/>
      <c r="LEQ215" s="14"/>
      <c r="LER215" s="14"/>
      <c r="LES215" s="14"/>
      <c r="LET215" s="14"/>
      <c r="LEU215" s="14"/>
      <c r="LEV215" s="14"/>
      <c r="LEW215" s="14"/>
      <c r="LEX215" s="14"/>
      <c r="LEY215" s="14"/>
      <c r="LEZ215" s="14"/>
      <c r="LFA215" s="14"/>
      <c r="LFB215" s="14"/>
      <c r="LFC215" s="14"/>
      <c r="LFD215" s="14"/>
      <c r="LFE215" s="14"/>
      <c r="LFF215" s="14"/>
      <c r="LFG215" s="14"/>
      <c r="LFH215" s="14"/>
      <c r="LFI215" s="14"/>
      <c r="LFJ215" s="14"/>
      <c r="LFK215" s="14"/>
      <c r="LFL215" s="14"/>
      <c r="LFM215" s="14"/>
      <c r="LFN215" s="14"/>
      <c r="LFO215" s="14"/>
      <c r="LFP215" s="14"/>
      <c r="LFQ215" s="14"/>
      <c r="LFR215" s="14"/>
      <c r="LFS215" s="14"/>
      <c r="LFT215" s="14"/>
      <c r="LFU215" s="14"/>
      <c r="LFV215" s="14"/>
      <c r="LFW215" s="14"/>
      <c r="LFX215" s="14"/>
      <c r="LFY215" s="14"/>
      <c r="LFZ215" s="14"/>
      <c r="LGA215" s="14"/>
      <c r="LGB215" s="14"/>
      <c r="LGC215" s="14"/>
      <c r="LGD215" s="14"/>
      <c r="LGE215" s="14"/>
      <c r="LGF215" s="14"/>
      <c r="LGG215" s="14"/>
      <c r="LGH215" s="14"/>
      <c r="LGI215" s="14"/>
      <c r="LGJ215" s="14"/>
      <c r="LGK215" s="14"/>
      <c r="LGL215" s="14"/>
      <c r="LGM215" s="14"/>
      <c r="LGN215" s="14"/>
      <c r="LGO215" s="14"/>
      <c r="LGP215" s="14"/>
      <c r="LGQ215" s="14"/>
      <c r="LGR215" s="14"/>
      <c r="LGS215" s="14"/>
      <c r="LGT215" s="14"/>
      <c r="LGU215" s="14"/>
      <c r="LGV215" s="14"/>
      <c r="LGW215" s="14"/>
      <c r="LGX215" s="14"/>
      <c r="LGY215" s="14"/>
      <c r="LGZ215" s="14"/>
      <c r="LHA215" s="14"/>
      <c r="LHB215" s="14"/>
      <c r="LHC215" s="14"/>
      <c r="LHD215" s="14"/>
      <c r="LHE215" s="14"/>
      <c r="LHF215" s="14"/>
      <c r="LHG215" s="14"/>
      <c r="LHH215" s="14"/>
      <c r="LHI215" s="14"/>
      <c r="LHJ215" s="14"/>
      <c r="LHK215" s="14"/>
      <c r="LHL215" s="14"/>
      <c r="LHM215" s="14"/>
      <c r="LHN215" s="14"/>
      <c r="LHO215" s="14"/>
      <c r="LHP215" s="14"/>
      <c r="LHQ215" s="14"/>
      <c r="LHR215" s="14"/>
      <c r="LHS215" s="14"/>
      <c r="LHT215" s="14"/>
      <c r="LHU215" s="14"/>
      <c r="LHV215" s="14"/>
      <c r="LHW215" s="14"/>
      <c r="LHX215" s="14"/>
      <c r="LHY215" s="14"/>
      <c r="LHZ215" s="14"/>
      <c r="LIA215" s="14"/>
      <c r="LIB215" s="14"/>
      <c r="LIC215" s="14"/>
      <c r="LID215" s="14"/>
      <c r="LIE215" s="14"/>
      <c r="LIF215" s="14"/>
      <c r="LIG215" s="14"/>
      <c r="LIH215" s="14"/>
      <c r="LII215" s="14"/>
      <c r="LIJ215" s="14"/>
      <c r="LIK215" s="14"/>
      <c r="LIL215" s="14"/>
      <c r="LIM215" s="14"/>
      <c r="LIN215" s="14"/>
      <c r="LIO215" s="14"/>
      <c r="LIP215" s="14"/>
      <c r="LIQ215" s="14"/>
      <c r="LIR215" s="14"/>
      <c r="LIS215" s="14"/>
      <c r="LIT215" s="14"/>
      <c r="LIU215" s="14"/>
      <c r="LIV215" s="14"/>
      <c r="LIW215" s="14"/>
      <c r="LIX215" s="14"/>
      <c r="LIY215" s="14"/>
      <c r="LIZ215" s="14"/>
      <c r="LJA215" s="14"/>
      <c r="LJB215" s="14"/>
      <c r="LJC215" s="14"/>
      <c r="LJD215" s="14"/>
      <c r="LJE215" s="14"/>
      <c r="LJF215" s="14"/>
      <c r="LJG215" s="14"/>
      <c r="LJH215" s="14"/>
      <c r="LJI215" s="14"/>
      <c r="LJJ215" s="14"/>
      <c r="LJK215" s="14"/>
      <c r="LJL215" s="14"/>
      <c r="LJM215" s="14"/>
      <c r="LJN215" s="14"/>
      <c r="LJO215" s="14"/>
      <c r="LJP215" s="14"/>
      <c r="LJQ215" s="14"/>
      <c r="LJR215" s="14"/>
      <c r="LJS215" s="14"/>
      <c r="LJT215" s="14"/>
      <c r="LJU215" s="14"/>
      <c r="LJV215" s="14"/>
      <c r="LJW215" s="14"/>
      <c r="LJX215" s="14"/>
      <c r="LJY215" s="14"/>
      <c r="LJZ215" s="14"/>
      <c r="LKA215" s="14"/>
      <c r="LKB215" s="14"/>
      <c r="LKC215" s="14"/>
      <c r="LKD215" s="14"/>
      <c r="LKE215" s="14"/>
      <c r="LKF215" s="14"/>
      <c r="LKG215" s="14"/>
      <c r="LKH215" s="14"/>
      <c r="LKI215" s="14"/>
      <c r="LKJ215" s="14"/>
      <c r="LKK215" s="14"/>
      <c r="LKL215" s="14"/>
      <c r="LKM215" s="14"/>
      <c r="LKN215" s="14"/>
      <c r="LKO215" s="14"/>
      <c r="LKP215" s="14"/>
      <c r="LKQ215" s="14"/>
      <c r="LKR215" s="14"/>
      <c r="LKS215" s="14"/>
      <c r="LKT215" s="14"/>
      <c r="LKU215" s="14"/>
      <c r="LKV215" s="14"/>
      <c r="LKW215" s="14"/>
      <c r="LKX215" s="14"/>
      <c r="LKY215" s="14"/>
      <c r="LKZ215" s="14"/>
      <c r="LLA215" s="14"/>
      <c r="LLB215" s="14"/>
      <c r="LLC215" s="14"/>
      <c r="LLD215" s="14"/>
      <c r="LLE215" s="14"/>
      <c r="LLF215" s="14"/>
      <c r="LLG215" s="14"/>
      <c r="LLH215" s="14"/>
      <c r="LLI215" s="14"/>
      <c r="LLJ215" s="14"/>
      <c r="LLK215" s="14"/>
      <c r="LLL215" s="14"/>
      <c r="LLM215" s="14"/>
      <c r="LLN215" s="14"/>
      <c r="LLO215" s="14"/>
      <c r="LLP215" s="14"/>
      <c r="LLQ215" s="14"/>
      <c r="LLR215" s="14"/>
      <c r="LLS215" s="14"/>
      <c r="LLT215" s="14"/>
      <c r="LLU215" s="14"/>
      <c r="LLV215" s="14"/>
      <c r="LLW215" s="14"/>
      <c r="LLX215" s="14"/>
      <c r="LLY215" s="14"/>
      <c r="LLZ215" s="14"/>
      <c r="LMA215" s="14"/>
      <c r="LMB215" s="14"/>
      <c r="LMC215" s="14"/>
      <c r="LMD215" s="14"/>
      <c r="LME215" s="14"/>
      <c r="LMF215" s="14"/>
      <c r="LMG215" s="14"/>
      <c r="LMH215" s="14"/>
      <c r="LMI215" s="14"/>
      <c r="LMJ215" s="14"/>
      <c r="LMK215" s="14"/>
      <c r="LML215" s="14"/>
      <c r="LMM215" s="14"/>
      <c r="LMN215" s="14"/>
      <c r="LMO215" s="14"/>
      <c r="LMP215" s="14"/>
      <c r="LMQ215" s="14"/>
      <c r="LMR215" s="14"/>
      <c r="LMS215" s="14"/>
      <c r="LMT215" s="14"/>
      <c r="LMU215" s="14"/>
      <c r="LMV215" s="14"/>
      <c r="LMW215" s="14"/>
      <c r="LMX215" s="14"/>
      <c r="LMY215" s="14"/>
      <c r="LMZ215" s="14"/>
      <c r="LNA215" s="14"/>
      <c r="LNB215" s="14"/>
      <c r="LNC215" s="14"/>
      <c r="LND215" s="14"/>
      <c r="LNE215" s="14"/>
      <c r="LNF215" s="14"/>
      <c r="LNG215" s="14"/>
      <c r="LNH215" s="14"/>
      <c r="LNI215" s="14"/>
      <c r="LNJ215" s="14"/>
      <c r="LNK215" s="14"/>
      <c r="LNL215" s="14"/>
      <c r="LNM215" s="14"/>
      <c r="LNN215" s="14"/>
      <c r="LNO215" s="14"/>
      <c r="LNP215" s="14"/>
      <c r="LNQ215" s="14"/>
      <c r="LNR215" s="14"/>
      <c r="LNS215" s="14"/>
      <c r="LNT215" s="14"/>
      <c r="LNU215" s="14"/>
      <c r="LNV215" s="14"/>
      <c r="LNW215" s="14"/>
      <c r="LNX215" s="14"/>
      <c r="LNY215" s="14"/>
      <c r="LNZ215" s="14"/>
      <c r="LOA215" s="14"/>
      <c r="LOB215" s="14"/>
      <c r="LOC215" s="14"/>
      <c r="LOD215" s="14"/>
      <c r="LOE215" s="14"/>
      <c r="LOF215" s="14"/>
      <c r="LOG215" s="14"/>
      <c r="LOH215" s="14"/>
      <c r="LOI215" s="14"/>
      <c r="LOJ215" s="14"/>
      <c r="LOK215" s="14"/>
      <c r="LOL215" s="14"/>
      <c r="LOM215" s="14"/>
      <c r="LON215" s="14"/>
      <c r="LOO215" s="14"/>
      <c r="LOP215" s="14"/>
      <c r="LOQ215" s="14"/>
      <c r="LOR215" s="14"/>
      <c r="LOS215" s="14"/>
      <c r="LOT215" s="14"/>
      <c r="LOU215" s="14"/>
      <c r="LOV215" s="14"/>
      <c r="LOW215" s="14"/>
      <c r="LOX215" s="14"/>
      <c r="LOY215" s="14"/>
      <c r="LOZ215" s="14"/>
      <c r="LPA215" s="14"/>
      <c r="LPB215" s="14"/>
      <c r="LPC215" s="14"/>
      <c r="LPD215" s="14"/>
      <c r="LPE215" s="14"/>
      <c r="LPF215" s="14"/>
      <c r="LPG215" s="14"/>
      <c r="LPH215" s="14"/>
      <c r="LPI215" s="14"/>
      <c r="LPJ215" s="14"/>
      <c r="LPK215" s="14"/>
      <c r="LPL215" s="14"/>
      <c r="LPM215" s="14"/>
      <c r="LPN215" s="14"/>
      <c r="LPO215" s="14"/>
      <c r="LPP215" s="14"/>
      <c r="LPQ215" s="14"/>
      <c r="LPR215" s="14"/>
      <c r="LPS215" s="14"/>
      <c r="LPT215" s="14"/>
      <c r="LPU215" s="14"/>
      <c r="LPV215" s="14"/>
      <c r="LPW215" s="14"/>
      <c r="LPX215" s="14"/>
      <c r="LPY215" s="14"/>
      <c r="LPZ215" s="14"/>
      <c r="LQA215" s="14"/>
      <c r="LQB215" s="14"/>
      <c r="LQC215" s="14"/>
      <c r="LQD215" s="14"/>
      <c r="LQE215" s="14"/>
      <c r="LQF215" s="14"/>
      <c r="LQG215" s="14"/>
      <c r="LQH215" s="14"/>
      <c r="LQI215" s="14"/>
      <c r="LQJ215" s="14"/>
      <c r="LQK215" s="14"/>
      <c r="LQL215" s="14"/>
      <c r="LQM215" s="14"/>
      <c r="LQN215" s="14"/>
      <c r="LQO215" s="14"/>
      <c r="LQP215" s="14"/>
      <c r="LQQ215" s="14"/>
      <c r="LQR215" s="14"/>
      <c r="LQS215" s="14"/>
      <c r="LQT215" s="14"/>
      <c r="LQU215" s="14"/>
      <c r="LQV215" s="14"/>
      <c r="LQW215" s="14"/>
      <c r="LQX215" s="14"/>
      <c r="LQY215" s="14"/>
      <c r="LQZ215" s="14"/>
      <c r="LRA215" s="14"/>
      <c r="LRB215" s="14"/>
      <c r="LRC215" s="14"/>
      <c r="LRD215" s="14"/>
      <c r="LRE215" s="14"/>
      <c r="LRF215" s="14"/>
      <c r="LRG215" s="14"/>
      <c r="LRH215" s="14"/>
      <c r="LRI215" s="14"/>
      <c r="LRJ215" s="14"/>
      <c r="LRK215" s="14"/>
      <c r="LRL215" s="14"/>
      <c r="LRM215" s="14"/>
      <c r="LRN215" s="14"/>
      <c r="LRO215" s="14"/>
      <c r="LRP215" s="14"/>
      <c r="LRQ215" s="14"/>
      <c r="LRR215" s="14"/>
      <c r="LRS215" s="14"/>
      <c r="LRT215" s="14"/>
      <c r="LRU215" s="14"/>
      <c r="LRV215" s="14"/>
      <c r="LRW215" s="14"/>
      <c r="LRX215" s="14"/>
      <c r="LRY215" s="14"/>
      <c r="LRZ215" s="14"/>
      <c r="LSA215" s="14"/>
      <c r="LSB215" s="14"/>
      <c r="LSC215" s="14"/>
      <c r="LSD215" s="14"/>
      <c r="LSE215" s="14"/>
      <c r="LSF215" s="14"/>
      <c r="LSG215" s="14"/>
      <c r="LSH215" s="14"/>
      <c r="LSI215" s="14"/>
      <c r="LSJ215" s="14"/>
      <c r="LSK215" s="14"/>
      <c r="LSL215" s="14"/>
      <c r="LSM215" s="14"/>
      <c r="LSN215" s="14"/>
      <c r="LSO215" s="14"/>
      <c r="LSP215" s="14"/>
      <c r="LSQ215" s="14"/>
      <c r="LSR215" s="14"/>
      <c r="LSS215" s="14"/>
      <c r="LST215" s="14"/>
      <c r="LSU215" s="14"/>
      <c r="LSV215" s="14"/>
      <c r="LSW215" s="14"/>
      <c r="LSX215" s="14"/>
      <c r="LSY215" s="14"/>
      <c r="LSZ215" s="14"/>
      <c r="LTA215" s="14"/>
      <c r="LTB215" s="14"/>
      <c r="LTC215" s="14"/>
      <c r="LTD215" s="14"/>
      <c r="LTE215" s="14"/>
      <c r="LTF215" s="14"/>
      <c r="LTG215" s="14"/>
      <c r="LTH215" s="14"/>
      <c r="LTI215" s="14"/>
      <c r="LTJ215" s="14"/>
      <c r="LTK215" s="14"/>
      <c r="LTL215" s="14"/>
      <c r="LTM215" s="14"/>
      <c r="LTN215" s="14"/>
      <c r="LTO215" s="14"/>
      <c r="LTP215" s="14"/>
      <c r="LTQ215" s="14"/>
      <c r="LTR215" s="14"/>
      <c r="LTS215" s="14"/>
      <c r="LTT215" s="14"/>
      <c r="LTU215" s="14"/>
      <c r="LTV215" s="14"/>
      <c r="LTW215" s="14"/>
      <c r="LTX215" s="14"/>
      <c r="LTY215" s="14"/>
      <c r="LTZ215" s="14"/>
      <c r="LUA215" s="14"/>
      <c r="LUB215" s="14"/>
      <c r="LUC215" s="14"/>
      <c r="LUD215" s="14"/>
      <c r="LUE215" s="14"/>
      <c r="LUF215" s="14"/>
      <c r="LUG215" s="14"/>
      <c r="LUH215" s="14"/>
      <c r="LUI215" s="14"/>
      <c r="LUJ215" s="14"/>
      <c r="LUK215" s="14"/>
      <c r="LUL215" s="14"/>
      <c r="LUM215" s="14"/>
      <c r="LUN215" s="14"/>
      <c r="LUO215" s="14"/>
      <c r="LUP215" s="14"/>
      <c r="LUQ215" s="14"/>
      <c r="LUR215" s="14"/>
      <c r="LUS215" s="14"/>
      <c r="LUT215" s="14"/>
      <c r="LUU215" s="14"/>
      <c r="LUV215" s="14"/>
      <c r="LUW215" s="14"/>
      <c r="LUX215" s="14"/>
      <c r="LUY215" s="14"/>
      <c r="LUZ215" s="14"/>
      <c r="LVA215" s="14"/>
      <c r="LVB215" s="14"/>
      <c r="LVC215" s="14"/>
      <c r="LVD215" s="14"/>
      <c r="LVE215" s="14"/>
      <c r="LVF215" s="14"/>
      <c r="LVG215" s="14"/>
      <c r="LVH215" s="14"/>
      <c r="LVI215" s="14"/>
      <c r="LVJ215" s="14"/>
      <c r="LVK215" s="14"/>
      <c r="LVL215" s="14"/>
      <c r="LVM215" s="14"/>
      <c r="LVN215" s="14"/>
      <c r="LVO215" s="14"/>
      <c r="LVP215" s="14"/>
      <c r="LVQ215" s="14"/>
      <c r="LVR215" s="14"/>
      <c r="LVS215" s="14"/>
      <c r="LVT215" s="14"/>
      <c r="LVU215" s="14"/>
      <c r="LVV215" s="14"/>
      <c r="LVW215" s="14"/>
      <c r="LVX215" s="14"/>
      <c r="LVY215" s="14"/>
      <c r="LVZ215" s="14"/>
      <c r="LWA215" s="14"/>
      <c r="LWB215" s="14"/>
      <c r="LWC215" s="14"/>
      <c r="LWD215" s="14"/>
      <c r="LWE215" s="14"/>
      <c r="LWF215" s="14"/>
      <c r="LWG215" s="14"/>
      <c r="LWH215" s="14"/>
      <c r="LWI215" s="14"/>
      <c r="LWJ215" s="14"/>
      <c r="LWK215" s="14"/>
      <c r="LWL215" s="14"/>
      <c r="LWM215" s="14"/>
      <c r="LWN215" s="14"/>
      <c r="LWO215" s="14"/>
      <c r="LWP215" s="14"/>
      <c r="LWQ215" s="14"/>
      <c r="LWR215" s="14"/>
      <c r="LWS215" s="14"/>
      <c r="LWT215" s="14"/>
      <c r="LWU215" s="14"/>
      <c r="LWV215" s="14"/>
      <c r="LWW215" s="14"/>
      <c r="LWX215" s="14"/>
      <c r="LWY215" s="14"/>
      <c r="LWZ215" s="14"/>
      <c r="LXA215" s="14"/>
      <c r="LXB215" s="14"/>
      <c r="LXC215" s="14"/>
      <c r="LXD215" s="14"/>
      <c r="LXE215" s="14"/>
      <c r="LXF215" s="14"/>
      <c r="LXG215" s="14"/>
      <c r="LXH215" s="14"/>
      <c r="LXI215" s="14"/>
      <c r="LXJ215" s="14"/>
      <c r="LXK215" s="14"/>
      <c r="LXL215" s="14"/>
      <c r="LXM215" s="14"/>
      <c r="LXN215" s="14"/>
      <c r="LXO215" s="14"/>
      <c r="LXP215" s="14"/>
      <c r="LXQ215" s="14"/>
      <c r="LXR215" s="14"/>
      <c r="LXS215" s="14"/>
      <c r="LXT215" s="14"/>
      <c r="LXU215" s="14"/>
      <c r="LXV215" s="14"/>
      <c r="LXW215" s="14"/>
      <c r="LXX215" s="14"/>
      <c r="LXY215" s="14"/>
      <c r="LXZ215" s="14"/>
      <c r="LYA215" s="14"/>
      <c r="LYB215" s="14"/>
      <c r="LYC215" s="14"/>
      <c r="LYD215" s="14"/>
      <c r="LYE215" s="14"/>
      <c r="LYF215" s="14"/>
      <c r="LYG215" s="14"/>
      <c r="LYH215" s="14"/>
      <c r="LYI215" s="14"/>
      <c r="LYJ215" s="14"/>
      <c r="LYK215" s="14"/>
      <c r="LYL215" s="14"/>
      <c r="LYM215" s="14"/>
      <c r="LYN215" s="14"/>
      <c r="LYO215" s="14"/>
      <c r="LYP215" s="14"/>
      <c r="LYQ215" s="14"/>
      <c r="LYR215" s="14"/>
      <c r="LYS215" s="14"/>
      <c r="LYT215" s="14"/>
      <c r="LYU215" s="14"/>
      <c r="LYV215" s="14"/>
      <c r="LYW215" s="14"/>
      <c r="LYX215" s="14"/>
      <c r="LYY215" s="14"/>
      <c r="LYZ215" s="14"/>
      <c r="LZA215" s="14"/>
      <c r="LZB215" s="14"/>
      <c r="LZC215" s="14"/>
      <c r="LZD215" s="14"/>
      <c r="LZE215" s="14"/>
      <c r="LZF215" s="14"/>
      <c r="LZG215" s="14"/>
      <c r="LZH215" s="14"/>
      <c r="LZI215" s="14"/>
      <c r="LZJ215" s="14"/>
      <c r="LZK215" s="14"/>
      <c r="LZL215" s="14"/>
      <c r="LZM215" s="14"/>
      <c r="LZN215" s="14"/>
      <c r="LZO215" s="14"/>
      <c r="LZP215" s="14"/>
      <c r="LZQ215" s="14"/>
      <c r="LZR215" s="14"/>
      <c r="LZS215" s="14"/>
      <c r="LZT215" s="14"/>
      <c r="LZU215" s="14"/>
      <c r="LZV215" s="14"/>
      <c r="LZW215" s="14"/>
      <c r="LZX215" s="14"/>
      <c r="LZY215" s="14"/>
      <c r="LZZ215" s="14"/>
      <c r="MAA215" s="14"/>
      <c r="MAB215" s="14"/>
      <c r="MAC215" s="14"/>
      <c r="MAD215" s="14"/>
      <c r="MAE215" s="14"/>
      <c r="MAF215" s="14"/>
      <c r="MAG215" s="14"/>
      <c r="MAH215" s="14"/>
      <c r="MAI215" s="14"/>
      <c r="MAJ215" s="14"/>
      <c r="MAK215" s="14"/>
      <c r="MAL215" s="14"/>
      <c r="MAM215" s="14"/>
      <c r="MAN215" s="14"/>
      <c r="MAO215" s="14"/>
      <c r="MAP215" s="14"/>
      <c r="MAQ215" s="14"/>
      <c r="MAR215" s="14"/>
      <c r="MAS215" s="14"/>
      <c r="MAT215" s="14"/>
      <c r="MAU215" s="14"/>
      <c r="MAV215" s="14"/>
      <c r="MAW215" s="14"/>
      <c r="MAX215" s="14"/>
      <c r="MAY215" s="14"/>
      <c r="MAZ215" s="14"/>
      <c r="MBA215" s="14"/>
      <c r="MBB215" s="14"/>
      <c r="MBC215" s="14"/>
      <c r="MBD215" s="14"/>
      <c r="MBE215" s="14"/>
      <c r="MBF215" s="14"/>
      <c r="MBG215" s="14"/>
      <c r="MBH215" s="14"/>
      <c r="MBI215" s="14"/>
      <c r="MBJ215" s="14"/>
      <c r="MBK215" s="14"/>
      <c r="MBL215" s="14"/>
      <c r="MBM215" s="14"/>
      <c r="MBN215" s="14"/>
      <c r="MBO215" s="14"/>
      <c r="MBP215" s="14"/>
      <c r="MBQ215" s="14"/>
      <c r="MBR215" s="14"/>
      <c r="MBS215" s="14"/>
      <c r="MBT215" s="14"/>
      <c r="MBU215" s="14"/>
      <c r="MBV215" s="14"/>
      <c r="MBW215" s="14"/>
      <c r="MBX215" s="14"/>
      <c r="MBY215" s="14"/>
      <c r="MBZ215" s="14"/>
      <c r="MCA215" s="14"/>
      <c r="MCB215" s="14"/>
      <c r="MCC215" s="14"/>
      <c r="MCD215" s="14"/>
      <c r="MCE215" s="14"/>
      <c r="MCF215" s="14"/>
      <c r="MCG215" s="14"/>
      <c r="MCH215" s="14"/>
      <c r="MCI215" s="14"/>
      <c r="MCJ215" s="14"/>
      <c r="MCK215" s="14"/>
      <c r="MCL215" s="14"/>
      <c r="MCM215" s="14"/>
      <c r="MCN215" s="14"/>
      <c r="MCO215" s="14"/>
      <c r="MCP215" s="14"/>
      <c r="MCQ215" s="14"/>
      <c r="MCR215" s="14"/>
      <c r="MCS215" s="14"/>
      <c r="MCT215" s="14"/>
      <c r="MCU215" s="14"/>
      <c r="MCV215" s="14"/>
      <c r="MCW215" s="14"/>
      <c r="MCX215" s="14"/>
      <c r="MCY215" s="14"/>
      <c r="MCZ215" s="14"/>
      <c r="MDA215" s="14"/>
      <c r="MDB215" s="14"/>
      <c r="MDC215" s="14"/>
      <c r="MDD215" s="14"/>
      <c r="MDE215" s="14"/>
      <c r="MDF215" s="14"/>
      <c r="MDG215" s="14"/>
      <c r="MDH215" s="14"/>
      <c r="MDI215" s="14"/>
      <c r="MDJ215" s="14"/>
      <c r="MDK215" s="14"/>
      <c r="MDL215" s="14"/>
      <c r="MDM215" s="14"/>
      <c r="MDN215" s="14"/>
      <c r="MDO215" s="14"/>
      <c r="MDP215" s="14"/>
      <c r="MDQ215" s="14"/>
      <c r="MDR215" s="14"/>
      <c r="MDS215" s="14"/>
      <c r="MDT215" s="14"/>
      <c r="MDU215" s="14"/>
      <c r="MDV215" s="14"/>
      <c r="MDW215" s="14"/>
      <c r="MDX215" s="14"/>
      <c r="MDY215" s="14"/>
      <c r="MDZ215" s="14"/>
      <c r="MEA215" s="14"/>
      <c r="MEB215" s="14"/>
      <c r="MEC215" s="14"/>
      <c r="MED215" s="14"/>
      <c r="MEE215" s="14"/>
      <c r="MEF215" s="14"/>
      <c r="MEG215" s="14"/>
      <c r="MEH215" s="14"/>
      <c r="MEI215" s="14"/>
      <c r="MEJ215" s="14"/>
      <c r="MEK215" s="14"/>
      <c r="MEL215" s="14"/>
      <c r="MEM215" s="14"/>
      <c r="MEN215" s="14"/>
      <c r="MEO215" s="14"/>
      <c r="MEP215" s="14"/>
      <c r="MEQ215" s="14"/>
      <c r="MER215" s="14"/>
      <c r="MES215" s="14"/>
      <c r="MET215" s="14"/>
      <c r="MEU215" s="14"/>
      <c r="MEV215" s="14"/>
      <c r="MEW215" s="14"/>
      <c r="MEX215" s="14"/>
      <c r="MEY215" s="14"/>
      <c r="MEZ215" s="14"/>
      <c r="MFA215" s="14"/>
      <c r="MFB215" s="14"/>
      <c r="MFC215" s="14"/>
      <c r="MFD215" s="14"/>
      <c r="MFE215" s="14"/>
      <c r="MFF215" s="14"/>
      <c r="MFG215" s="14"/>
      <c r="MFH215" s="14"/>
      <c r="MFI215" s="14"/>
      <c r="MFJ215" s="14"/>
      <c r="MFK215" s="14"/>
      <c r="MFL215" s="14"/>
      <c r="MFM215" s="14"/>
      <c r="MFN215" s="14"/>
      <c r="MFO215" s="14"/>
      <c r="MFP215" s="14"/>
      <c r="MFQ215" s="14"/>
      <c r="MFR215" s="14"/>
      <c r="MFS215" s="14"/>
      <c r="MFT215" s="14"/>
      <c r="MFU215" s="14"/>
      <c r="MFV215" s="14"/>
      <c r="MFW215" s="14"/>
      <c r="MFX215" s="14"/>
      <c r="MFY215" s="14"/>
      <c r="MFZ215" s="14"/>
      <c r="MGA215" s="14"/>
      <c r="MGB215" s="14"/>
      <c r="MGC215" s="14"/>
      <c r="MGD215" s="14"/>
      <c r="MGE215" s="14"/>
      <c r="MGF215" s="14"/>
      <c r="MGG215" s="14"/>
      <c r="MGH215" s="14"/>
      <c r="MGI215" s="14"/>
      <c r="MGJ215" s="14"/>
      <c r="MGK215" s="14"/>
      <c r="MGL215" s="14"/>
      <c r="MGM215" s="14"/>
      <c r="MGN215" s="14"/>
      <c r="MGO215" s="14"/>
      <c r="MGP215" s="14"/>
      <c r="MGQ215" s="14"/>
      <c r="MGR215" s="14"/>
      <c r="MGS215" s="14"/>
      <c r="MGT215" s="14"/>
      <c r="MGU215" s="14"/>
      <c r="MGV215" s="14"/>
      <c r="MGW215" s="14"/>
      <c r="MGX215" s="14"/>
      <c r="MGY215" s="14"/>
      <c r="MGZ215" s="14"/>
      <c r="MHA215" s="14"/>
      <c r="MHB215" s="14"/>
      <c r="MHC215" s="14"/>
      <c r="MHD215" s="14"/>
      <c r="MHE215" s="14"/>
      <c r="MHF215" s="14"/>
      <c r="MHG215" s="14"/>
      <c r="MHH215" s="14"/>
      <c r="MHI215" s="14"/>
      <c r="MHJ215" s="14"/>
      <c r="MHK215" s="14"/>
      <c r="MHL215" s="14"/>
      <c r="MHM215" s="14"/>
      <c r="MHN215" s="14"/>
      <c r="MHO215" s="14"/>
      <c r="MHP215" s="14"/>
      <c r="MHQ215" s="14"/>
      <c r="MHR215" s="14"/>
      <c r="MHS215" s="14"/>
      <c r="MHT215" s="14"/>
      <c r="MHU215" s="14"/>
      <c r="MHV215" s="14"/>
      <c r="MHW215" s="14"/>
      <c r="MHX215" s="14"/>
      <c r="MHY215" s="14"/>
      <c r="MHZ215" s="14"/>
      <c r="MIA215" s="14"/>
      <c r="MIB215" s="14"/>
      <c r="MIC215" s="14"/>
      <c r="MID215" s="14"/>
      <c r="MIE215" s="14"/>
      <c r="MIF215" s="14"/>
      <c r="MIG215" s="14"/>
      <c r="MIH215" s="14"/>
      <c r="MII215" s="14"/>
      <c r="MIJ215" s="14"/>
      <c r="MIK215" s="14"/>
      <c r="MIL215" s="14"/>
      <c r="MIM215" s="14"/>
      <c r="MIN215" s="14"/>
      <c r="MIO215" s="14"/>
      <c r="MIP215" s="14"/>
      <c r="MIQ215" s="14"/>
      <c r="MIR215" s="14"/>
      <c r="MIS215" s="14"/>
      <c r="MIT215" s="14"/>
      <c r="MIU215" s="14"/>
      <c r="MIV215" s="14"/>
      <c r="MIW215" s="14"/>
      <c r="MIX215" s="14"/>
      <c r="MIY215" s="14"/>
      <c r="MIZ215" s="14"/>
      <c r="MJA215" s="14"/>
      <c r="MJB215" s="14"/>
      <c r="MJC215" s="14"/>
      <c r="MJD215" s="14"/>
      <c r="MJE215" s="14"/>
      <c r="MJF215" s="14"/>
      <c r="MJG215" s="14"/>
      <c r="MJH215" s="14"/>
      <c r="MJI215" s="14"/>
      <c r="MJJ215" s="14"/>
      <c r="MJK215" s="14"/>
      <c r="MJL215" s="14"/>
      <c r="MJM215" s="14"/>
      <c r="MJN215" s="14"/>
      <c r="MJO215" s="14"/>
      <c r="MJP215" s="14"/>
      <c r="MJQ215" s="14"/>
      <c r="MJR215" s="14"/>
      <c r="MJS215" s="14"/>
      <c r="MJT215" s="14"/>
      <c r="MJU215" s="14"/>
      <c r="MJV215" s="14"/>
      <c r="MJW215" s="14"/>
      <c r="MJX215" s="14"/>
      <c r="MJY215" s="14"/>
      <c r="MJZ215" s="14"/>
      <c r="MKA215" s="14"/>
      <c r="MKB215" s="14"/>
      <c r="MKC215" s="14"/>
      <c r="MKD215" s="14"/>
      <c r="MKE215" s="14"/>
      <c r="MKF215" s="14"/>
      <c r="MKG215" s="14"/>
      <c r="MKH215" s="14"/>
      <c r="MKI215" s="14"/>
      <c r="MKJ215" s="14"/>
      <c r="MKK215" s="14"/>
      <c r="MKL215" s="14"/>
      <c r="MKM215" s="14"/>
      <c r="MKN215" s="14"/>
      <c r="MKO215" s="14"/>
      <c r="MKP215" s="14"/>
      <c r="MKQ215" s="14"/>
      <c r="MKR215" s="14"/>
      <c r="MKS215" s="14"/>
      <c r="MKT215" s="14"/>
      <c r="MKU215" s="14"/>
      <c r="MKV215" s="14"/>
      <c r="MKW215" s="14"/>
      <c r="MKX215" s="14"/>
      <c r="MKY215" s="14"/>
      <c r="MKZ215" s="14"/>
      <c r="MLA215" s="14"/>
      <c r="MLB215" s="14"/>
      <c r="MLC215" s="14"/>
      <c r="MLD215" s="14"/>
      <c r="MLE215" s="14"/>
      <c r="MLF215" s="14"/>
      <c r="MLG215" s="14"/>
      <c r="MLH215" s="14"/>
      <c r="MLI215" s="14"/>
      <c r="MLJ215" s="14"/>
      <c r="MLK215" s="14"/>
      <c r="MLL215" s="14"/>
      <c r="MLM215" s="14"/>
      <c r="MLN215" s="14"/>
      <c r="MLO215" s="14"/>
      <c r="MLP215" s="14"/>
      <c r="MLQ215" s="14"/>
      <c r="MLR215" s="14"/>
      <c r="MLS215" s="14"/>
      <c r="MLT215" s="14"/>
      <c r="MLU215" s="14"/>
      <c r="MLV215" s="14"/>
      <c r="MLW215" s="14"/>
      <c r="MLX215" s="14"/>
      <c r="MLY215" s="14"/>
      <c r="MLZ215" s="14"/>
      <c r="MMA215" s="14"/>
      <c r="MMB215" s="14"/>
      <c r="MMC215" s="14"/>
      <c r="MMD215" s="14"/>
      <c r="MME215" s="14"/>
      <c r="MMF215" s="14"/>
      <c r="MMG215" s="14"/>
      <c r="MMH215" s="14"/>
      <c r="MMI215" s="14"/>
      <c r="MMJ215" s="14"/>
      <c r="MMK215" s="14"/>
      <c r="MML215" s="14"/>
      <c r="MMM215" s="14"/>
      <c r="MMN215" s="14"/>
      <c r="MMO215" s="14"/>
      <c r="MMP215" s="14"/>
      <c r="MMQ215" s="14"/>
      <c r="MMR215" s="14"/>
      <c r="MMS215" s="14"/>
      <c r="MMT215" s="14"/>
      <c r="MMU215" s="14"/>
      <c r="MMV215" s="14"/>
      <c r="MMW215" s="14"/>
      <c r="MMX215" s="14"/>
      <c r="MMY215" s="14"/>
      <c r="MMZ215" s="14"/>
      <c r="MNA215" s="14"/>
      <c r="MNB215" s="14"/>
      <c r="MNC215" s="14"/>
      <c r="MND215" s="14"/>
      <c r="MNE215" s="14"/>
      <c r="MNF215" s="14"/>
      <c r="MNG215" s="14"/>
      <c r="MNH215" s="14"/>
      <c r="MNI215" s="14"/>
      <c r="MNJ215" s="14"/>
      <c r="MNK215" s="14"/>
      <c r="MNL215" s="14"/>
      <c r="MNM215" s="14"/>
      <c r="MNN215" s="14"/>
      <c r="MNO215" s="14"/>
      <c r="MNP215" s="14"/>
      <c r="MNQ215" s="14"/>
      <c r="MNR215" s="14"/>
      <c r="MNS215" s="14"/>
      <c r="MNT215" s="14"/>
      <c r="MNU215" s="14"/>
      <c r="MNV215" s="14"/>
      <c r="MNW215" s="14"/>
      <c r="MNX215" s="14"/>
      <c r="MNY215" s="14"/>
      <c r="MNZ215" s="14"/>
      <c r="MOA215" s="14"/>
      <c r="MOB215" s="14"/>
      <c r="MOC215" s="14"/>
      <c r="MOD215" s="14"/>
      <c r="MOE215" s="14"/>
      <c r="MOF215" s="14"/>
      <c r="MOG215" s="14"/>
      <c r="MOH215" s="14"/>
      <c r="MOI215" s="14"/>
      <c r="MOJ215" s="14"/>
      <c r="MOK215" s="14"/>
      <c r="MOL215" s="14"/>
      <c r="MOM215" s="14"/>
      <c r="MON215" s="14"/>
      <c r="MOO215" s="14"/>
      <c r="MOP215" s="14"/>
      <c r="MOQ215" s="14"/>
      <c r="MOR215" s="14"/>
      <c r="MOS215" s="14"/>
      <c r="MOT215" s="14"/>
      <c r="MOU215" s="14"/>
      <c r="MOV215" s="14"/>
      <c r="MOW215" s="14"/>
      <c r="MOX215" s="14"/>
      <c r="MOY215" s="14"/>
      <c r="MOZ215" s="14"/>
      <c r="MPA215" s="14"/>
      <c r="MPB215" s="14"/>
      <c r="MPC215" s="14"/>
      <c r="MPD215" s="14"/>
      <c r="MPE215" s="14"/>
      <c r="MPF215" s="14"/>
      <c r="MPG215" s="14"/>
      <c r="MPH215" s="14"/>
      <c r="MPI215" s="14"/>
      <c r="MPJ215" s="14"/>
      <c r="MPK215" s="14"/>
      <c r="MPL215" s="14"/>
      <c r="MPM215" s="14"/>
      <c r="MPN215" s="14"/>
      <c r="MPO215" s="14"/>
      <c r="MPP215" s="14"/>
      <c r="MPQ215" s="14"/>
      <c r="MPR215" s="14"/>
      <c r="MPS215" s="14"/>
      <c r="MPT215" s="14"/>
      <c r="MPU215" s="14"/>
      <c r="MPV215" s="14"/>
      <c r="MPW215" s="14"/>
      <c r="MPX215" s="14"/>
      <c r="MPY215" s="14"/>
      <c r="MPZ215" s="14"/>
      <c r="MQA215" s="14"/>
      <c r="MQB215" s="14"/>
      <c r="MQC215" s="14"/>
      <c r="MQD215" s="14"/>
      <c r="MQE215" s="14"/>
      <c r="MQF215" s="14"/>
      <c r="MQG215" s="14"/>
      <c r="MQH215" s="14"/>
      <c r="MQI215" s="14"/>
      <c r="MQJ215" s="14"/>
      <c r="MQK215" s="14"/>
      <c r="MQL215" s="14"/>
      <c r="MQM215" s="14"/>
      <c r="MQN215" s="14"/>
      <c r="MQO215" s="14"/>
      <c r="MQP215" s="14"/>
      <c r="MQQ215" s="14"/>
      <c r="MQR215" s="14"/>
      <c r="MQS215" s="14"/>
      <c r="MQT215" s="14"/>
      <c r="MQU215" s="14"/>
      <c r="MQV215" s="14"/>
      <c r="MQW215" s="14"/>
      <c r="MQX215" s="14"/>
      <c r="MQY215" s="14"/>
      <c r="MQZ215" s="14"/>
      <c r="MRA215" s="14"/>
      <c r="MRB215" s="14"/>
      <c r="MRC215" s="14"/>
      <c r="MRD215" s="14"/>
      <c r="MRE215" s="14"/>
      <c r="MRF215" s="14"/>
      <c r="MRG215" s="14"/>
      <c r="MRH215" s="14"/>
      <c r="MRI215" s="14"/>
      <c r="MRJ215" s="14"/>
      <c r="MRK215" s="14"/>
      <c r="MRL215" s="14"/>
      <c r="MRM215" s="14"/>
      <c r="MRN215" s="14"/>
      <c r="MRO215" s="14"/>
      <c r="MRP215" s="14"/>
      <c r="MRQ215" s="14"/>
      <c r="MRR215" s="14"/>
      <c r="MRS215" s="14"/>
      <c r="MRT215" s="14"/>
      <c r="MRU215" s="14"/>
      <c r="MRV215" s="14"/>
      <c r="MRW215" s="14"/>
      <c r="MRX215" s="14"/>
      <c r="MRY215" s="14"/>
      <c r="MRZ215" s="14"/>
      <c r="MSA215" s="14"/>
      <c r="MSB215" s="14"/>
      <c r="MSC215" s="14"/>
      <c r="MSD215" s="14"/>
      <c r="MSE215" s="14"/>
      <c r="MSF215" s="14"/>
      <c r="MSG215" s="14"/>
      <c r="MSH215" s="14"/>
      <c r="MSI215" s="14"/>
      <c r="MSJ215" s="14"/>
      <c r="MSK215" s="14"/>
      <c r="MSL215" s="14"/>
      <c r="MSM215" s="14"/>
      <c r="MSN215" s="14"/>
      <c r="MSO215" s="14"/>
      <c r="MSP215" s="14"/>
      <c r="MSQ215" s="14"/>
      <c r="MSR215" s="14"/>
      <c r="MSS215" s="14"/>
      <c r="MST215" s="14"/>
      <c r="MSU215" s="14"/>
      <c r="MSV215" s="14"/>
      <c r="MSW215" s="14"/>
      <c r="MSX215" s="14"/>
      <c r="MSY215" s="14"/>
      <c r="MSZ215" s="14"/>
      <c r="MTA215" s="14"/>
      <c r="MTB215" s="14"/>
      <c r="MTC215" s="14"/>
      <c r="MTD215" s="14"/>
      <c r="MTE215" s="14"/>
      <c r="MTF215" s="14"/>
      <c r="MTG215" s="14"/>
      <c r="MTH215" s="14"/>
      <c r="MTI215" s="14"/>
      <c r="MTJ215" s="14"/>
      <c r="MTK215" s="14"/>
      <c r="MTL215" s="14"/>
      <c r="MTM215" s="14"/>
      <c r="MTN215" s="14"/>
      <c r="MTO215" s="14"/>
      <c r="MTP215" s="14"/>
      <c r="MTQ215" s="14"/>
      <c r="MTR215" s="14"/>
      <c r="MTS215" s="14"/>
      <c r="MTT215" s="14"/>
      <c r="MTU215" s="14"/>
      <c r="MTV215" s="14"/>
      <c r="MTW215" s="14"/>
      <c r="MTX215" s="14"/>
      <c r="MTY215" s="14"/>
      <c r="MTZ215" s="14"/>
      <c r="MUA215" s="14"/>
      <c r="MUB215" s="14"/>
      <c r="MUC215" s="14"/>
      <c r="MUD215" s="14"/>
      <c r="MUE215" s="14"/>
      <c r="MUF215" s="14"/>
      <c r="MUG215" s="14"/>
      <c r="MUH215" s="14"/>
      <c r="MUI215" s="14"/>
      <c r="MUJ215" s="14"/>
      <c r="MUK215" s="14"/>
      <c r="MUL215" s="14"/>
      <c r="MUM215" s="14"/>
      <c r="MUN215" s="14"/>
      <c r="MUO215" s="14"/>
      <c r="MUP215" s="14"/>
      <c r="MUQ215" s="14"/>
      <c r="MUR215" s="14"/>
      <c r="MUS215" s="14"/>
      <c r="MUT215" s="14"/>
      <c r="MUU215" s="14"/>
      <c r="MUV215" s="14"/>
      <c r="MUW215" s="14"/>
      <c r="MUX215" s="14"/>
      <c r="MUY215" s="14"/>
      <c r="MUZ215" s="14"/>
      <c r="MVA215" s="14"/>
      <c r="MVB215" s="14"/>
      <c r="MVC215" s="14"/>
      <c r="MVD215" s="14"/>
      <c r="MVE215" s="14"/>
      <c r="MVF215" s="14"/>
      <c r="MVG215" s="14"/>
      <c r="MVH215" s="14"/>
      <c r="MVI215" s="14"/>
      <c r="MVJ215" s="14"/>
      <c r="MVK215" s="14"/>
      <c r="MVL215" s="14"/>
      <c r="MVM215" s="14"/>
      <c r="MVN215" s="14"/>
      <c r="MVO215" s="14"/>
      <c r="MVP215" s="14"/>
      <c r="MVQ215" s="14"/>
      <c r="MVR215" s="14"/>
      <c r="MVS215" s="14"/>
      <c r="MVT215" s="14"/>
      <c r="MVU215" s="14"/>
      <c r="MVV215" s="14"/>
      <c r="MVW215" s="14"/>
      <c r="MVX215" s="14"/>
      <c r="MVY215" s="14"/>
      <c r="MVZ215" s="14"/>
      <c r="MWA215" s="14"/>
      <c r="MWB215" s="14"/>
      <c r="MWC215" s="14"/>
      <c r="MWD215" s="14"/>
      <c r="MWE215" s="14"/>
      <c r="MWF215" s="14"/>
      <c r="MWG215" s="14"/>
      <c r="MWH215" s="14"/>
      <c r="MWI215" s="14"/>
      <c r="MWJ215" s="14"/>
      <c r="MWK215" s="14"/>
      <c r="MWL215" s="14"/>
      <c r="MWM215" s="14"/>
      <c r="MWN215" s="14"/>
      <c r="MWO215" s="14"/>
      <c r="MWP215" s="14"/>
      <c r="MWQ215" s="14"/>
      <c r="MWR215" s="14"/>
      <c r="MWS215" s="14"/>
      <c r="MWT215" s="14"/>
      <c r="MWU215" s="14"/>
      <c r="MWV215" s="14"/>
      <c r="MWW215" s="14"/>
      <c r="MWX215" s="14"/>
      <c r="MWY215" s="14"/>
      <c r="MWZ215" s="14"/>
      <c r="MXA215" s="14"/>
      <c r="MXB215" s="14"/>
      <c r="MXC215" s="14"/>
      <c r="MXD215" s="14"/>
      <c r="MXE215" s="14"/>
      <c r="MXF215" s="14"/>
      <c r="MXG215" s="14"/>
      <c r="MXH215" s="14"/>
      <c r="MXI215" s="14"/>
      <c r="MXJ215" s="14"/>
      <c r="MXK215" s="14"/>
      <c r="MXL215" s="14"/>
      <c r="MXM215" s="14"/>
      <c r="MXN215" s="14"/>
      <c r="MXO215" s="14"/>
      <c r="MXP215" s="14"/>
      <c r="MXQ215" s="14"/>
      <c r="MXR215" s="14"/>
      <c r="MXS215" s="14"/>
      <c r="MXT215" s="14"/>
      <c r="MXU215" s="14"/>
      <c r="MXV215" s="14"/>
      <c r="MXW215" s="14"/>
      <c r="MXX215" s="14"/>
      <c r="MXY215" s="14"/>
      <c r="MXZ215" s="14"/>
      <c r="MYA215" s="14"/>
      <c r="MYB215" s="14"/>
      <c r="MYC215" s="14"/>
      <c r="MYD215" s="14"/>
      <c r="MYE215" s="14"/>
      <c r="MYF215" s="14"/>
      <c r="MYG215" s="14"/>
      <c r="MYH215" s="14"/>
      <c r="MYI215" s="14"/>
      <c r="MYJ215" s="14"/>
      <c r="MYK215" s="14"/>
      <c r="MYL215" s="14"/>
      <c r="MYM215" s="14"/>
      <c r="MYN215" s="14"/>
      <c r="MYO215" s="14"/>
      <c r="MYP215" s="14"/>
      <c r="MYQ215" s="14"/>
      <c r="MYR215" s="14"/>
      <c r="MYS215" s="14"/>
      <c r="MYT215" s="14"/>
      <c r="MYU215" s="14"/>
      <c r="MYV215" s="14"/>
      <c r="MYW215" s="14"/>
      <c r="MYX215" s="14"/>
      <c r="MYY215" s="14"/>
      <c r="MYZ215" s="14"/>
      <c r="MZA215" s="14"/>
      <c r="MZB215" s="14"/>
      <c r="MZC215" s="14"/>
      <c r="MZD215" s="14"/>
      <c r="MZE215" s="14"/>
      <c r="MZF215" s="14"/>
      <c r="MZG215" s="14"/>
      <c r="MZH215" s="14"/>
      <c r="MZI215" s="14"/>
      <c r="MZJ215" s="14"/>
      <c r="MZK215" s="14"/>
      <c r="MZL215" s="14"/>
      <c r="MZM215" s="14"/>
      <c r="MZN215" s="14"/>
      <c r="MZO215" s="14"/>
      <c r="MZP215" s="14"/>
      <c r="MZQ215" s="14"/>
      <c r="MZR215" s="14"/>
      <c r="MZS215" s="14"/>
      <c r="MZT215" s="14"/>
      <c r="MZU215" s="14"/>
      <c r="MZV215" s="14"/>
      <c r="MZW215" s="14"/>
      <c r="MZX215" s="14"/>
      <c r="MZY215" s="14"/>
      <c r="MZZ215" s="14"/>
      <c r="NAA215" s="14"/>
      <c r="NAB215" s="14"/>
      <c r="NAC215" s="14"/>
      <c r="NAD215" s="14"/>
      <c r="NAE215" s="14"/>
      <c r="NAF215" s="14"/>
      <c r="NAG215" s="14"/>
      <c r="NAH215" s="14"/>
      <c r="NAI215" s="14"/>
      <c r="NAJ215" s="14"/>
      <c r="NAK215" s="14"/>
      <c r="NAL215" s="14"/>
      <c r="NAM215" s="14"/>
      <c r="NAN215" s="14"/>
      <c r="NAO215" s="14"/>
      <c r="NAP215" s="14"/>
      <c r="NAQ215" s="14"/>
      <c r="NAR215" s="14"/>
      <c r="NAS215" s="14"/>
      <c r="NAT215" s="14"/>
      <c r="NAU215" s="14"/>
      <c r="NAV215" s="14"/>
      <c r="NAW215" s="14"/>
      <c r="NAX215" s="14"/>
      <c r="NAY215" s="14"/>
      <c r="NAZ215" s="14"/>
      <c r="NBA215" s="14"/>
      <c r="NBB215" s="14"/>
      <c r="NBC215" s="14"/>
      <c r="NBD215" s="14"/>
      <c r="NBE215" s="14"/>
      <c r="NBF215" s="14"/>
      <c r="NBG215" s="14"/>
      <c r="NBH215" s="14"/>
      <c r="NBI215" s="14"/>
      <c r="NBJ215" s="14"/>
      <c r="NBK215" s="14"/>
      <c r="NBL215" s="14"/>
      <c r="NBM215" s="14"/>
      <c r="NBN215" s="14"/>
      <c r="NBO215" s="14"/>
      <c r="NBP215" s="14"/>
      <c r="NBQ215" s="14"/>
      <c r="NBR215" s="14"/>
      <c r="NBS215" s="14"/>
      <c r="NBT215" s="14"/>
      <c r="NBU215" s="14"/>
      <c r="NBV215" s="14"/>
      <c r="NBW215" s="14"/>
      <c r="NBX215" s="14"/>
      <c r="NBY215" s="14"/>
      <c r="NBZ215" s="14"/>
      <c r="NCA215" s="14"/>
      <c r="NCB215" s="14"/>
      <c r="NCC215" s="14"/>
      <c r="NCD215" s="14"/>
      <c r="NCE215" s="14"/>
      <c r="NCF215" s="14"/>
      <c r="NCG215" s="14"/>
      <c r="NCH215" s="14"/>
      <c r="NCI215" s="14"/>
      <c r="NCJ215" s="14"/>
      <c r="NCK215" s="14"/>
      <c r="NCL215" s="14"/>
      <c r="NCM215" s="14"/>
      <c r="NCN215" s="14"/>
      <c r="NCO215" s="14"/>
      <c r="NCP215" s="14"/>
      <c r="NCQ215" s="14"/>
      <c r="NCR215" s="14"/>
      <c r="NCS215" s="14"/>
      <c r="NCT215" s="14"/>
      <c r="NCU215" s="14"/>
      <c r="NCV215" s="14"/>
      <c r="NCW215" s="14"/>
      <c r="NCX215" s="14"/>
      <c r="NCY215" s="14"/>
      <c r="NCZ215" s="14"/>
      <c r="NDA215" s="14"/>
      <c r="NDB215" s="14"/>
      <c r="NDC215" s="14"/>
      <c r="NDD215" s="14"/>
      <c r="NDE215" s="14"/>
      <c r="NDF215" s="14"/>
      <c r="NDG215" s="14"/>
      <c r="NDH215" s="14"/>
      <c r="NDI215" s="14"/>
      <c r="NDJ215" s="14"/>
      <c r="NDK215" s="14"/>
      <c r="NDL215" s="14"/>
      <c r="NDM215" s="14"/>
      <c r="NDN215" s="14"/>
      <c r="NDO215" s="14"/>
      <c r="NDP215" s="14"/>
      <c r="NDQ215" s="14"/>
      <c r="NDR215" s="14"/>
      <c r="NDS215" s="14"/>
      <c r="NDT215" s="14"/>
      <c r="NDU215" s="14"/>
      <c r="NDV215" s="14"/>
      <c r="NDW215" s="14"/>
      <c r="NDX215" s="14"/>
      <c r="NDY215" s="14"/>
      <c r="NDZ215" s="14"/>
      <c r="NEA215" s="14"/>
      <c r="NEB215" s="14"/>
      <c r="NEC215" s="14"/>
      <c r="NED215" s="14"/>
      <c r="NEE215" s="14"/>
      <c r="NEF215" s="14"/>
      <c r="NEG215" s="14"/>
      <c r="NEH215" s="14"/>
      <c r="NEI215" s="14"/>
      <c r="NEJ215" s="14"/>
      <c r="NEK215" s="14"/>
      <c r="NEL215" s="14"/>
      <c r="NEM215" s="14"/>
      <c r="NEN215" s="14"/>
      <c r="NEO215" s="14"/>
      <c r="NEP215" s="14"/>
      <c r="NEQ215" s="14"/>
      <c r="NER215" s="14"/>
      <c r="NES215" s="14"/>
      <c r="NET215" s="14"/>
      <c r="NEU215" s="14"/>
      <c r="NEV215" s="14"/>
      <c r="NEW215" s="14"/>
      <c r="NEX215" s="14"/>
      <c r="NEY215" s="14"/>
      <c r="NEZ215" s="14"/>
      <c r="NFA215" s="14"/>
      <c r="NFB215" s="14"/>
      <c r="NFC215" s="14"/>
      <c r="NFD215" s="14"/>
      <c r="NFE215" s="14"/>
      <c r="NFF215" s="14"/>
      <c r="NFG215" s="14"/>
      <c r="NFH215" s="14"/>
      <c r="NFI215" s="14"/>
      <c r="NFJ215" s="14"/>
      <c r="NFK215" s="14"/>
      <c r="NFL215" s="14"/>
      <c r="NFM215" s="14"/>
      <c r="NFN215" s="14"/>
      <c r="NFO215" s="14"/>
      <c r="NFP215" s="14"/>
      <c r="NFQ215" s="14"/>
      <c r="NFR215" s="14"/>
      <c r="NFS215" s="14"/>
      <c r="NFT215" s="14"/>
      <c r="NFU215" s="14"/>
      <c r="NFV215" s="14"/>
      <c r="NFW215" s="14"/>
      <c r="NFX215" s="14"/>
      <c r="NFY215" s="14"/>
      <c r="NFZ215" s="14"/>
      <c r="NGA215" s="14"/>
      <c r="NGB215" s="14"/>
      <c r="NGC215" s="14"/>
      <c r="NGD215" s="14"/>
      <c r="NGE215" s="14"/>
      <c r="NGF215" s="14"/>
      <c r="NGG215" s="14"/>
      <c r="NGH215" s="14"/>
      <c r="NGI215" s="14"/>
      <c r="NGJ215" s="14"/>
      <c r="NGK215" s="14"/>
      <c r="NGL215" s="14"/>
      <c r="NGM215" s="14"/>
      <c r="NGN215" s="14"/>
      <c r="NGO215" s="14"/>
      <c r="NGP215" s="14"/>
      <c r="NGQ215" s="14"/>
      <c r="NGR215" s="14"/>
      <c r="NGS215" s="14"/>
      <c r="NGT215" s="14"/>
      <c r="NGU215" s="14"/>
      <c r="NGV215" s="14"/>
      <c r="NGW215" s="14"/>
      <c r="NGX215" s="14"/>
      <c r="NGY215" s="14"/>
      <c r="NGZ215" s="14"/>
      <c r="NHA215" s="14"/>
      <c r="NHB215" s="14"/>
      <c r="NHC215" s="14"/>
      <c r="NHD215" s="14"/>
      <c r="NHE215" s="14"/>
      <c r="NHF215" s="14"/>
      <c r="NHG215" s="14"/>
      <c r="NHH215" s="14"/>
      <c r="NHI215" s="14"/>
      <c r="NHJ215" s="14"/>
      <c r="NHK215" s="14"/>
      <c r="NHL215" s="14"/>
      <c r="NHM215" s="14"/>
      <c r="NHN215" s="14"/>
      <c r="NHO215" s="14"/>
      <c r="NHP215" s="14"/>
      <c r="NHQ215" s="14"/>
      <c r="NHR215" s="14"/>
      <c r="NHS215" s="14"/>
      <c r="NHT215" s="14"/>
      <c r="NHU215" s="14"/>
      <c r="NHV215" s="14"/>
      <c r="NHW215" s="14"/>
      <c r="NHX215" s="14"/>
      <c r="NHY215" s="14"/>
      <c r="NHZ215" s="14"/>
      <c r="NIA215" s="14"/>
      <c r="NIB215" s="14"/>
      <c r="NIC215" s="14"/>
      <c r="NID215" s="14"/>
      <c r="NIE215" s="14"/>
      <c r="NIF215" s="14"/>
      <c r="NIG215" s="14"/>
      <c r="NIH215" s="14"/>
      <c r="NII215" s="14"/>
      <c r="NIJ215" s="14"/>
      <c r="NIK215" s="14"/>
      <c r="NIL215" s="14"/>
      <c r="NIM215" s="14"/>
      <c r="NIN215" s="14"/>
      <c r="NIO215" s="14"/>
      <c r="NIP215" s="14"/>
      <c r="NIQ215" s="14"/>
      <c r="NIR215" s="14"/>
      <c r="NIS215" s="14"/>
      <c r="NIT215" s="14"/>
      <c r="NIU215" s="14"/>
      <c r="NIV215" s="14"/>
      <c r="NIW215" s="14"/>
      <c r="NIX215" s="14"/>
      <c r="NIY215" s="14"/>
      <c r="NIZ215" s="14"/>
      <c r="NJA215" s="14"/>
      <c r="NJB215" s="14"/>
      <c r="NJC215" s="14"/>
      <c r="NJD215" s="14"/>
      <c r="NJE215" s="14"/>
      <c r="NJF215" s="14"/>
      <c r="NJG215" s="14"/>
      <c r="NJH215" s="14"/>
      <c r="NJI215" s="14"/>
      <c r="NJJ215" s="14"/>
      <c r="NJK215" s="14"/>
      <c r="NJL215" s="14"/>
      <c r="NJM215" s="14"/>
      <c r="NJN215" s="14"/>
      <c r="NJO215" s="14"/>
      <c r="NJP215" s="14"/>
      <c r="NJQ215" s="14"/>
      <c r="NJR215" s="14"/>
      <c r="NJS215" s="14"/>
      <c r="NJT215" s="14"/>
      <c r="NJU215" s="14"/>
      <c r="NJV215" s="14"/>
      <c r="NJW215" s="14"/>
      <c r="NJX215" s="14"/>
      <c r="NJY215" s="14"/>
      <c r="NJZ215" s="14"/>
      <c r="NKA215" s="14"/>
      <c r="NKB215" s="14"/>
      <c r="NKC215" s="14"/>
      <c r="NKD215" s="14"/>
      <c r="NKE215" s="14"/>
      <c r="NKF215" s="14"/>
      <c r="NKG215" s="14"/>
      <c r="NKH215" s="14"/>
      <c r="NKI215" s="14"/>
      <c r="NKJ215" s="14"/>
      <c r="NKK215" s="14"/>
      <c r="NKL215" s="14"/>
      <c r="NKM215" s="14"/>
      <c r="NKN215" s="14"/>
      <c r="NKO215" s="14"/>
      <c r="NKP215" s="14"/>
      <c r="NKQ215" s="14"/>
      <c r="NKR215" s="14"/>
      <c r="NKS215" s="14"/>
      <c r="NKT215" s="14"/>
      <c r="NKU215" s="14"/>
      <c r="NKV215" s="14"/>
      <c r="NKW215" s="14"/>
      <c r="NKX215" s="14"/>
      <c r="NKY215" s="14"/>
      <c r="NKZ215" s="14"/>
      <c r="NLA215" s="14"/>
      <c r="NLB215" s="14"/>
      <c r="NLC215" s="14"/>
      <c r="NLD215" s="14"/>
      <c r="NLE215" s="14"/>
      <c r="NLF215" s="14"/>
      <c r="NLG215" s="14"/>
      <c r="NLH215" s="14"/>
      <c r="NLI215" s="14"/>
      <c r="NLJ215" s="14"/>
      <c r="NLK215" s="14"/>
      <c r="NLL215" s="14"/>
      <c r="NLM215" s="14"/>
      <c r="NLN215" s="14"/>
      <c r="NLO215" s="14"/>
      <c r="NLP215" s="14"/>
      <c r="NLQ215" s="14"/>
      <c r="NLR215" s="14"/>
      <c r="NLS215" s="14"/>
      <c r="NLT215" s="14"/>
      <c r="NLU215" s="14"/>
      <c r="NLV215" s="14"/>
      <c r="NLW215" s="14"/>
      <c r="NLX215" s="14"/>
      <c r="NLY215" s="14"/>
      <c r="NLZ215" s="14"/>
      <c r="NMA215" s="14"/>
      <c r="NMB215" s="14"/>
      <c r="NMC215" s="14"/>
      <c r="NMD215" s="14"/>
      <c r="NME215" s="14"/>
      <c r="NMF215" s="14"/>
      <c r="NMG215" s="14"/>
      <c r="NMH215" s="14"/>
      <c r="NMI215" s="14"/>
      <c r="NMJ215" s="14"/>
      <c r="NMK215" s="14"/>
      <c r="NML215" s="14"/>
      <c r="NMM215" s="14"/>
      <c r="NMN215" s="14"/>
      <c r="NMO215" s="14"/>
      <c r="NMP215" s="14"/>
      <c r="NMQ215" s="14"/>
      <c r="NMR215" s="14"/>
      <c r="NMS215" s="14"/>
      <c r="NMT215" s="14"/>
      <c r="NMU215" s="14"/>
      <c r="NMV215" s="14"/>
      <c r="NMW215" s="14"/>
      <c r="NMX215" s="14"/>
      <c r="NMY215" s="14"/>
      <c r="NMZ215" s="14"/>
      <c r="NNA215" s="14"/>
      <c r="NNB215" s="14"/>
      <c r="NNC215" s="14"/>
      <c r="NND215" s="14"/>
      <c r="NNE215" s="14"/>
      <c r="NNF215" s="14"/>
      <c r="NNG215" s="14"/>
      <c r="NNH215" s="14"/>
      <c r="NNI215" s="14"/>
      <c r="NNJ215" s="14"/>
      <c r="NNK215" s="14"/>
      <c r="NNL215" s="14"/>
      <c r="NNM215" s="14"/>
      <c r="NNN215" s="14"/>
      <c r="NNO215" s="14"/>
      <c r="NNP215" s="14"/>
      <c r="NNQ215" s="14"/>
      <c r="NNR215" s="14"/>
      <c r="NNS215" s="14"/>
      <c r="NNT215" s="14"/>
      <c r="NNU215" s="14"/>
      <c r="NNV215" s="14"/>
      <c r="NNW215" s="14"/>
      <c r="NNX215" s="14"/>
      <c r="NNY215" s="14"/>
      <c r="NNZ215" s="14"/>
      <c r="NOA215" s="14"/>
      <c r="NOB215" s="14"/>
      <c r="NOC215" s="14"/>
      <c r="NOD215" s="14"/>
      <c r="NOE215" s="14"/>
      <c r="NOF215" s="14"/>
      <c r="NOG215" s="14"/>
      <c r="NOH215" s="14"/>
      <c r="NOI215" s="14"/>
      <c r="NOJ215" s="14"/>
      <c r="NOK215" s="14"/>
      <c r="NOL215" s="14"/>
      <c r="NOM215" s="14"/>
      <c r="NON215" s="14"/>
      <c r="NOO215" s="14"/>
      <c r="NOP215" s="14"/>
      <c r="NOQ215" s="14"/>
      <c r="NOR215" s="14"/>
      <c r="NOS215" s="14"/>
      <c r="NOT215" s="14"/>
      <c r="NOU215" s="14"/>
      <c r="NOV215" s="14"/>
      <c r="NOW215" s="14"/>
      <c r="NOX215" s="14"/>
      <c r="NOY215" s="14"/>
      <c r="NOZ215" s="14"/>
      <c r="NPA215" s="14"/>
      <c r="NPB215" s="14"/>
      <c r="NPC215" s="14"/>
      <c r="NPD215" s="14"/>
      <c r="NPE215" s="14"/>
      <c r="NPF215" s="14"/>
      <c r="NPG215" s="14"/>
      <c r="NPH215" s="14"/>
      <c r="NPI215" s="14"/>
      <c r="NPJ215" s="14"/>
      <c r="NPK215" s="14"/>
      <c r="NPL215" s="14"/>
      <c r="NPM215" s="14"/>
      <c r="NPN215" s="14"/>
      <c r="NPO215" s="14"/>
      <c r="NPP215" s="14"/>
      <c r="NPQ215" s="14"/>
      <c r="NPR215" s="14"/>
      <c r="NPS215" s="14"/>
      <c r="NPT215" s="14"/>
      <c r="NPU215" s="14"/>
      <c r="NPV215" s="14"/>
      <c r="NPW215" s="14"/>
      <c r="NPX215" s="14"/>
      <c r="NPY215" s="14"/>
      <c r="NPZ215" s="14"/>
      <c r="NQA215" s="14"/>
      <c r="NQB215" s="14"/>
      <c r="NQC215" s="14"/>
      <c r="NQD215" s="14"/>
      <c r="NQE215" s="14"/>
      <c r="NQF215" s="14"/>
      <c r="NQG215" s="14"/>
      <c r="NQH215" s="14"/>
      <c r="NQI215" s="14"/>
      <c r="NQJ215" s="14"/>
      <c r="NQK215" s="14"/>
      <c r="NQL215" s="14"/>
      <c r="NQM215" s="14"/>
      <c r="NQN215" s="14"/>
      <c r="NQO215" s="14"/>
      <c r="NQP215" s="14"/>
      <c r="NQQ215" s="14"/>
      <c r="NQR215" s="14"/>
      <c r="NQS215" s="14"/>
      <c r="NQT215" s="14"/>
      <c r="NQU215" s="14"/>
      <c r="NQV215" s="14"/>
      <c r="NQW215" s="14"/>
      <c r="NQX215" s="14"/>
      <c r="NQY215" s="14"/>
      <c r="NQZ215" s="14"/>
      <c r="NRA215" s="14"/>
      <c r="NRB215" s="14"/>
      <c r="NRC215" s="14"/>
      <c r="NRD215" s="14"/>
      <c r="NRE215" s="14"/>
      <c r="NRF215" s="14"/>
      <c r="NRG215" s="14"/>
      <c r="NRH215" s="14"/>
      <c r="NRI215" s="14"/>
      <c r="NRJ215" s="14"/>
      <c r="NRK215" s="14"/>
      <c r="NRL215" s="14"/>
      <c r="NRM215" s="14"/>
      <c r="NRN215" s="14"/>
      <c r="NRO215" s="14"/>
      <c r="NRP215" s="14"/>
      <c r="NRQ215" s="14"/>
      <c r="NRR215" s="14"/>
      <c r="NRS215" s="14"/>
      <c r="NRT215" s="14"/>
      <c r="NRU215" s="14"/>
      <c r="NRV215" s="14"/>
      <c r="NRW215" s="14"/>
      <c r="NRX215" s="14"/>
      <c r="NRY215" s="14"/>
      <c r="NRZ215" s="14"/>
      <c r="NSA215" s="14"/>
      <c r="NSB215" s="14"/>
      <c r="NSC215" s="14"/>
      <c r="NSD215" s="14"/>
      <c r="NSE215" s="14"/>
      <c r="NSF215" s="14"/>
      <c r="NSG215" s="14"/>
      <c r="NSH215" s="14"/>
      <c r="NSI215" s="14"/>
      <c r="NSJ215" s="14"/>
      <c r="NSK215" s="14"/>
      <c r="NSL215" s="14"/>
      <c r="NSM215" s="14"/>
      <c r="NSN215" s="14"/>
      <c r="NSO215" s="14"/>
      <c r="NSP215" s="14"/>
      <c r="NSQ215" s="14"/>
      <c r="NSR215" s="14"/>
      <c r="NSS215" s="14"/>
      <c r="NST215" s="14"/>
      <c r="NSU215" s="14"/>
      <c r="NSV215" s="14"/>
      <c r="NSW215" s="14"/>
      <c r="NSX215" s="14"/>
      <c r="NSY215" s="14"/>
      <c r="NSZ215" s="14"/>
      <c r="NTA215" s="14"/>
      <c r="NTB215" s="14"/>
      <c r="NTC215" s="14"/>
      <c r="NTD215" s="14"/>
      <c r="NTE215" s="14"/>
      <c r="NTF215" s="14"/>
      <c r="NTG215" s="14"/>
      <c r="NTH215" s="14"/>
      <c r="NTI215" s="14"/>
      <c r="NTJ215" s="14"/>
      <c r="NTK215" s="14"/>
      <c r="NTL215" s="14"/>
      <c r="NTM215" s="14"/>
      <c r="NTN215" s="14"/>
      <c r="NTO215" s="14"/>
      <c r="NTP215" s="14"/>
      <c r="NTQ215" s="14"/>
      <c r="NTR215" s="14"/>
      <c r="NTS215" s="14"/>
      <c r="NTT215" s="14"/>
      <c r="NTU215" s="14"/>
      <c r="NTV215" s="14"/>
      <c r="NTW215" s="14"/>
      <c r="NTX215" s="14"/>
      <c r="NTY215" s="14"/>
      <c r="NTZ215" s="14"/>
      <c r="NUA215" s="14"/>
      <c r="NUB215" s="14"/>
      <c r="NUC215" s="14"/>
      <c r="NUD215" s="14"/>
      <c r="NUE215" s="14"/>
      <c r="NUF215" s="14"/>
      <c r="NUG215" s="14"/>
      <c r="NUH215" s="14"/>
      <c r="NUI215" s="14"/>
      <c r="NUJ215" s="14"/>
      <c r="NUK215" s="14"/>
      <c r="NUL215" s="14"/>
      <c r="NUM215" s="14"/>
      <c r="NUN215" s="14"/>
      <c r="NUO215" s="14"/>
      <c r="NUP215" s="14"/>
      <c r="NUQ215" s="14"/>
      <c r="NUR215" s="14"/>
      <c r="NUS215" s="14"/>
      <c r="NUT215" s="14"/>
      <c r="NUU215" s="14"/>
      <c r="NUV215" s="14"/>
      <c r="NUW215" s="14"/>
      <c r="NUX215" s="14"/>
      <c r="NUY215" s="14"/>
      <c r="NUZ215" s="14"/>
      <c r="NVA215" s="14"/>
      <c r="NVB215" s="14"/>
      <c r="NVC215" s="14"/>
      <c r="NVD215" s="14"/>
      <c r="NVE215" s="14"/>
      <c r="NVF215" s="14"/>
      <c r="NVG215" s="14"/>
      <c r="NVH215" s="14"/>
      <c r="NVI215" s="14"/>
      <c r="NVJ215" s="14"/>
      <c r="NVK215" s="14"/>
      <c r="NVL215" s="14"/>
      <c r="NVM215" s="14"/>
      <c r="NVN215" s="14"/>
      <c r="NVO215" s="14"/>
      <c r="NVP215" s="14"/>
      <c r="NVQ215" s="14"/>
      <c r="NVR215" s="14"/>
      <c r="NVS215" s="14"/>
      <c r="NVT215" s="14"/>
      <c r="NVU215" s="14"/>
      <c r="NVV215" s="14"/>
      <c r="NVW215" s="14"/>
      <c r="NVX215" s="14"/>
      <c r="NVY215" s="14"/>
      <c r="NVZ215" s="14"/>
      <c r="NWA215" s="14"/>
      <c r="NWB215" s="14"/>
      <c r="NWC215" s="14"/>
      <c r="NWD215" s="14"/>
      <c r="NWE215" s="14"/>
      <c r="NWF215" s="14"/>
      <c r="NWG215" s="14"/>
      <c r="NWH215" s="14"/>
      <c r="NWI215" s="14"/>
      <c r="NWJ215" s="14"/>
      <c r="NWK215" s="14"/>
      <c r="NWL215" s="14"/>
      <c r="NWM215" s="14"/>
      <c r="NWN215" s="14"/>
      <c r="NWO215" s="14"/>
      <c r="NWP215" s="14"/>
      <c r="NWQ215" s="14"/>
      <c r="NWR215" s="14"/>
      <c r="NWS215" s="14"/>
      <c r="NWT215" s="14"/>
      <c r="NWU215" s="14"/>
      <c r="NWV215" s="14"/>
      <c r="NWW215" s="14"/>
      <c r="NWX215" s="14"/>
      <c r="NWY215" s="14"/>
      <c r="NWZ215" s="14"/>
      <c r="NXA215" s="14"/>
      <c r="NXB215" s="14"/>
      <c r="NXC215" s="14"/>
      <c r="NXD215" s="14"/>
      <c r="NXE215" s="14"/>
      <c r="NXF215" s="14"/>
      <c r="NXG215" s="14"/>
      <c r="NXH215" s="14"/>
      <c r="NXI215" s="14"/>
      <c r="NXJ215" s="14"/>
      <c r="NXK215" s="14"/>
      <c r="NXL215" s="14"/>
      <c r="NXM215" s="14"/>
      <c r="NXN215" s="14"/>
      <c r="NXO215" s="14"/>
      <c r="NXP215" s="14"/>
      <c r="NXQ215" s="14"/>
      <c r="NXR215" s="14"/>
      <c r="NXS215" s="14"/>
      <c r="NXT215" s="14"/>
      <c r="NXU215" s="14"/>
      <c r="NXV215" s="14"/>
      <c r="NXW215" s="14"/>
      <c r="NXX215" s="14"/>
      <c r="NXY215" s="14"/>
      <c r="NXZ215" s="14"/>
      <c r="NYA215" s="14"/>
      <c r="NYB215" s="14"/>
      <c r="NYC215" s="14"/>
      <c r="NYD215" s="14"/>
      <c r="NYE215" s="14"/>
      <c r="NYF215" s="14"/>
      <c r="NYG215" s="14"/>
      <c r="NYH215" s="14"/>
      <c r="NYI215" s="14"/>
      <c r="NYJ215" s="14"/>
      <c r="NYK215" s="14"/>
      <c r="NYL215" s="14"/>
      <c r="NYM215" s="14"/>
      <c r="NYN215" s="14"/>
      <c r="NYO215" s="14"/>
      <c r="NYP215" s="14"/>
      <c r="NYQ215" s="14"/>
      <c r="NYR215" s="14"/>
      <c r="NYS215" s="14"/>
      <c r="NYT215" s="14"/>
      <c r="NYU215" s="14"/>
      <c r="NYV215" s="14"/>
      <c r="NYW215" s="14"/>
      <c r="NYX215" s="14"/>
      <c r="NYY215" s="14"/>
      <c r="NYZ215" s="14"/>
      <c r="NZA215" s="14"/>
      <c r="NZB215" s="14"/>
      <c r="NZC215" s="14"/>
      <c r="NZD215" s="14"/>
      <c r="NZE215" s="14"/>
      <c r="NZF215" s="14"/>
      <c r="NZG215" s="14"/>
      <c r="NZH215" s="14"/>
      <c r="NZI215" s="14"/>
      <c r="NZJ215" s="14"/>
      <c r="NZK215" s="14"/>
      <c r="NZL215" s="14"/>
      <c r="NZM215" s="14"/>
      <c r="NZN215" s="14"/>
      <c r="NZO215" s="14"/>
      <c r="NZP215" s="14"/>
      <c r="NZQ215" s="14"/>
      <c r="NZR215" s="14"/>
      <c r="NZS215" s="14"/>
      <c r="NZT215" s="14"/>
      <c r="NZU215" s="14"/>
      <c r="NZV215" s="14"/>
      <c r="NZW215" s="14"/>
      <c r="NZX215" s="14"/>
      <c r="NZY215" s="14"/>
      <c r="NZZ215" s="14"/>
      <c r="OAA215" s="14"/>
      <c r="OAB215" s="14"/>
      <c r="OAC215" s="14"/>
      <c r="OAD215" s="14"/>
      <c r="OAE215" s="14"/>
      <c r="OAF215" s="14"/>
      <c r="OAG215" s="14"/>
      <c r="OAH215" s="14"/>
      <c r="OAI215" s="14"/>
      <c r="OAJ215" s="14"/>
      <c r="OAK215" s="14"/>
      <c r="OAL215" s="14"/>
      <c r="OAM215" s="14"/>
      <c r="OAN215" s="14"/>
      <c r="OAO215" s="14"/>
      <c r="OAP215" s="14"/>
      <c r="OAQ215" s="14"/>
      <c r="OAR215" s="14"/>
      <c r="OAS215" s="14"/>
      <c r="OAT215" s="14"/>
      <c r="OAU215" s="14"/>
      <c r="OAV215" s="14"/>
      <c r="OAW215" s="14"/>
      <c r="OAX215" s="14"/>
      <c r="OAY215" s="14"/>
      <c r="OAZ215" s="14"/>
      <c r="OBA215" s="14"/>
      <c r="OBB215" s="14"/>
      <c r="OBC215" s="14"/>
      <c r="OBD215" s="14"/>
      <c r="OBE215" s="14"/>
      <c r="OBF215" s="14"/>
      <c r="OBG215" s="14"/>
      <c r="OBH215" s="14"/>
      <c r="OBI215" s="14"/>
      <c r="OBJ215" s="14"/>
      <c r="OBK215" s="14"/>
      <c r="OBL215" s="14"/>
      <c r="OBM215" s="14"/>
      <c r="OBN215" s="14"/>
      <c r="OBO215" s="14"/>
      <c r="OBP215" s="14"/>
      <c r="OBQ215" s="14"/>
      <c r="OBR215" s="14"/>
      <c r="OBS215" s="14"/>
      <c r="OBT215" s="14"/>
      <c r="OBU215" s="14"/>
      <c r="OBV215" s="14"/>
      <c r="OBW215" s="14"/>
      <c r="OBX215" s="14"/>
      <c r="OBY215" s="14"/>
      <c r="OBZ215" s="14"/>
      <c r="OCA215" s="14"/>
      <c r="OCB215" s="14"/>
      <c r="OCC215" s="14"/>
      <c r="OCD215" s="14"/>
      <c r="OCE215" s="14"/>
      <c r="OCF215" s="14"/>
      <c r="OCG215" s="14"/>
      <c r="OCH215" s="14"/>
      <c r="OCI215" s="14"/>
      <c r="OCJ215" s="14"/>
      <c r="OCK215" s="14"/>
      <c r="OCL215" s="14"/>
      <c r="OCM215" s="14"/>
      <c r="OCN215" s="14"/>
      <c r="OCO215" s="14"/>
      <c r="OCP215" s="14"/>
      <c r="OCQ215" s="14"/>
      <c r="OCR215" s="14"/>
      <c r="OCS215" s="14"/>
      <c r="OCT215" s="14"/>
      <c r="OCU215" s="14"/>
      <c r="OCV215" s="14"/>
      <c r="OCW215" s="14"/>
      <c r="OCX215" s="14"/>
      <c r="OCY215" s="14"/>
      <c r="OCZ215" s="14"/>
      <c r="ODA215" s="14"/>
      <c r="ODB215" s="14"/>
      <c r="ODC215" s="14"/>
      <c r="ODD215" s="14"/>
      <c r="ODE215" s="14"/>
      <c r="ODF215" s="14"/>
      <c r="ODG215" s="14"/>
      <c r="ODH215" s="14"/>
      <c r="ODI215" s="14"/>
      <c r="ODJ215" s="14"/>
      <c r="ODK215" s="14"/>
      <c r="ODL215" s="14"/>
      <c r="ODM215" s="14"/>
      <c r="ODN215" s="14"/>
      <c r="ODO215" s="14"/>
      <c r="ODP215" s="14"/>
      <c r="ODQ215" s="14"/>
      <c r="ODR215" s="14"/>
      <c r="ODS215" s="14"/>
      <c r="ODT215" s="14"/>
      <c r="ODU215" s="14"/>
      <c r="ODV215" s="14"/>
      <c r="ODW215" s="14"/>
      <c r="ODX215" s="14"/>
      <c r="ODY215" s="14"/>
      <c r="ODZ215" s="14"/>
      <c r="OEA215" s="14"/>
      <c r="OEB215" s="14"/>
      <c r="OEC215" s="14"/>
      <c r="OED215" s="14"/>
      <c r="OEE215" s="14"/>
      <c r="OEF215" s="14"/>
      <c r="OEG215" s="14"/>
      <c r="OEH215" s="14"/>
      <c r="OEI215" s="14"/>
      <c r="OEJ215" s="14"/>
      <c r="OEK215" s="14"/>
      <c r="OEL215" s="14"/>
      <c r="OEM215" s="14"/>
      <c r="OEN215" s="14"/>
      <c r="OEO215" s="14"/>
      <c r="OEP215" s="14"/>
      <c r="OEQ215" s="14"/>
      <c r="OER215" s="14"/>
      <c r="OES215" s="14"/>
      <c r="OET215" s="14"/>
      <c r="OEU215" s="14"/>
      <c r="OEV215" s="14"/>
      <c r="OEW215" s="14"/>
      <c r="OEX215" s="14"/>
      <c r="OEY215" s="14"/>
      <c r="OEZ215" s="14"/>
      <c r="OFA215" s="14"/>
      <c r="OFB215" s="14"/>
      <c r="OFC215" s="14"/>
      <c r="OFD215" s="14"/>
      <c r="OFE215" s="14"/>
      <c r="OFF215" s="14"/>
      <c r="OFG215" s="14"/>
      <c r="OFH215" s="14"/>
      <c r="OFI215" s="14"/>
      <c r="OFJ215" s="14"/>
      <c r="OFK215" s="14"/>
      <c r="OFL215" s="14"/>
      <c r="OFM215" s="14"/>
      <c r="OFN215" s="14"/>
      <c r="OFO215" s="14"/>
      <c r="OFP215" s="14"/>
      <c r="OFQ215" s="14"/>
      <c r="OFR215" s="14"/>
      <c r="OFS215" s="14"/>
      <c r="OFT215" s="14"/>
      <c r="OFU215" s="14"/>
      <c r="OFV215" s="14"/>
      <c r="OFW215" s="14"/>
      <c r="OFX215" s="14"/>
      <c r="OFY215" s="14"/>
      <c r="OFZ215" s="14"/>
      <c r="OGA215" s="14"/>
      <c r="OGB215" s="14"/>
      <c r="OGC215" s="14"/>
      <c r="OGD215" s="14"/>
      <c r="OGE215" s="14"/>
      <c r="OGF215" s="14"/>
      <c r="OGG215" s="14"/>
      <c r="OGH215" s="14"/>
      <c r="OGI215" s="14"/>
      <c r="OGJ215" s="14"/>
      <c r="OGK215" s="14"/>
      <c r="OGL215" s="14"/>
      <c r="OGM215" s="14"/>
      <c r="OGN215" s="14"/>
      <c r="OGO215" s="14"/>
      <c r="OGP215" s="14"/>
      <c r="OGQ215" s="14"/>
      <c r="OGR215" s="14"/>
      <c r="OGS215" s="14"/>
      <c r="OGT215" s="14"/>
      <c r="OGU215" s="14"/>
      <c r="OGV215" s="14"/>
      <c r="OGW215" s="14"/>
      <c r="OGX215" s="14"/>
      <c r="OGY215" s="14"/>
      <c r="OGZ215" s="14"/>
      <c r="OHA215" s="14"/>
      <c r="OHB215" s="14"/>
      <c r="OHC215" s="14"/>
      <c r="OHD215" s="14"/>
      <c r="OHE215" s="14"/>
      <c r="OHF215" s="14"/>
      <c r="OHG215" s="14"/>
      <c r="OHH215" s="14"/>
      <c r="OHI215" s="14"/>
      <c r="OHJ215" s="14"/>
      <c r="OHK215" s="14"/>
      <c r="OHL215" s="14"/>
      <c r="OHM215" s="14"/>
      <c r="OHN215" s="14"/>
      <c r="OHO215" s="14"/>
      <c r="OHP215" s="14"/>
      <c r="OHQ215" s="14"/>
      <c r="OHR215" s="14"/>
      <c r="OHS215" s="14"/>
      <c r="OHT215" s="14"/>
      <c r="OHU215" s="14"/>
      <c r="OHV215" s="14"/>
      <c r="OHW215" s="14"/>
      <c r="OHX215" s="14"/>
      <c r="OHY215" s="14"/>
      <c r="OHZ215" s="14"/>
      <c r="OIA215" s="14"/>
      <c r="OIB215" s="14"/>
      <c r="OIC215" s="14"/>
      <c r="OID215" s="14"/>
      <c r="OIE215" s="14"/>
      <c r="OIF215" s="14"/>
      <c r="OIG215" s="14"/>
      <c r="OIH215" s="14"/>
      <c r="OII215" s="14"/>
      <c r="OIJ215" s="14"/>
      <c r="OIK215" s="14"/>
      <c r="OIL215" s="14"/>
      <c r="OIM215" s="14"/>
      <c r="OIN215" s="14"/>
      <c r="OIO215" s="14"/>
      <c r="OIP215" s="14"/>
      <c r="OIQ215" s="14"/>
      <c r="OIR215" s="14"/>
      <c r="OIS215" s="14"/>
      <c r="OIT215" s="14"/>
      <c r="OIU215" s="14"/>
      <c r="OIV215" s="14"/>
      <c r="OIW215" s="14"/>
      <c r="OIX215" s="14"/>
      <c r="OIY215" s="14"/>
      <c r="OIZ215" s="14"/>
      <c r="OJA215" s="14"/>
      <c r="OJB215" s="14"/>
      <c r="OJC215" s="14"/>
      <c r="OJD215" s="14"/>
      <c r="OJE215" s="14"/>
      <c r="OJF215" s="14"/>
      <c r="OJG215" s="14"/>
      <c r="OJH215" s="14"/>
      <c r="OJI215" s="14"/>
      <c r="OJJ215" s="14"/>
      <c r="OJK215" s="14"/>
      <c r="OJL215" s="14"/>
      <c r="OJM215" s="14"/>
      <c r="OJN215" s="14"/>
      <c r="OJO215" s="14"/>
      <c r="OJP215" s="14"/>
      <c r="OJQ215" s="14"/>
      <c r="OJR215" s="14"/>
      <c r="OJS215" s="14"/>
      <c r="OJT215" s="14"/>
      <c r="OJU215" s="14"/>
      <c r="OJV215" s="14"/>
      <c r="OJW215" s="14"/>
      <c r="OJX215" s="14"/>
      <c r="OJY215" s="14"/>
      <c r="OJZ215" s="14"/>
      <c r="OKA215" s="14"/>
      <c r="OKB215" s="14"/>
      <c r="OKC215" s="14"/>
      <c r="OKD215" s="14"/>
      <c r="OKE215" s="14"/>
      <c r="OKF215" s="14"/>
      <c r="OKG215" s="14"/>
      <c r="OKH215" s="14"/>
      <c r="OKI215" s="14"/>
      <c r="OKJ215" s="14"/>
      <c r="OKK215" s="14"/>
      <c r="OKL215" s="14"/>
      <c r="OKM215" s="14"/>
      <c r="OKN215" s="14"/>
      <c r="OKO215" s="14"/>
      <c r="OKP215" s="14"/>
      <c r="OKQ215" s="14"/>
      <c r="OKR215" s="14"/>
      <c r="OKS215" s="14"/>
      <c r="OKT215" s="14"/>
      <c r="OKU215" s="14"/>
      <c r="OKV215" s="14"/>
      <c r="OKW215" s="14"/>
      <c r="OKX215" s="14"/>
      <c r="OKY215" s="14"/>
      <c r="OKZ215" s="14"/>
      <c r="OLA215" s="14"/>
      <c r="OLB215" s="14"/>
      <c r="OLC215" s="14"/>
      <c r="OLD215" s="14"/>
      <c r="OLE215" s="14"/>
      <c r="OLF215" s="14"/>
      <c r="OLG215" s="14"/>
      <c r="OLH215" s="14"/>
      <c r="OLI215" s="14"/>
      <c r="OLJ215" s="14"/>
      <c r="OLK215" s="14"/>
      <c r="OLL215" s="14"/>
      <c r="OLM215" s="14"/>
      <c r="OLN215" s="14"/>
      <c r="OLO215" s="14"/>
      <c r="OLP215" s="14"/>
      <c r="OLQ215" s="14"/>
      <c r="OLR215" s="14"/>
      <c r="OLS215" s="14"/>
      <c r="OLT215" s="14"/>
      <c r="OLU215" s="14"/>
      <c r="OLV215" s="14"/>
      <c r="OLW215" s="14"/>
      <c r="OLX215" s="14"/>
      <c r="OLY215" s="14"/>
      <c r="OLZ215" s="14"/>
      <c r="OMA215" s="14"/>
      <c r="OMB215" s="14"/>
      <c r="OMC215" s="14"/>
      <c r="OMD215" s="14"/>
      <c r="OME215" s="14"/>
      <c r="OMF215" s="14"/>
      <c r="OMG215" s="14"/>
      <c r="OMH215" s="14"/>
      <c r="OMI215" s="14"/>
      <c r="OMJ215" s="14"/>
      <c r="OMK215" s="14"/>
      <c r="OML215" s="14"/>
      <c r="OMM215" s="14"/>
      <c r="OMN215" s="14"/>
      <c r="OMO215" s="14"/>
      <c r="OMP215" s="14"/>
      <c r="OMQ215" s="14"/>
      <c r="OMR215" s="14"/>
      <c r="OMS215" s="14"/>
      <c r="OMT215" s="14"/>
      <c r="OMU215" s="14"/>
      <c r="OMV215" s="14"/>
      <c r="OMW215" s="14"/>
      <c r="OMX215" s="14"/>
      <c r="OMY215" s="14"/>
      <c r="OMZ215" s="14"/>
      <c r="ONA215" s="14"/>
      <c r="ONB215" s="14"/>
      <c r="ONC215" s="14"/>
      <c r="OND215" s="14"/>
      <c r="ONE215" s="14"/>
      <c r="ONF215" s="14"/>
      <c r="ONG215" s="14"/>
      <c r="ONH215" s="14"/>
      <c r="ONI215" s="14"/>
      <c r="ONJ215" s="14"/>
      <c r="ONK215" s="14"/>
      <c r="ONL215" s="14"/>
      <c r="ONM215" s="14"/>
      <c r="ONN215" s="14"/>
      <c r="ONO215" s="14"/>
      <c r="ONP215" s="14"/>
      <c r="ONQ215" s="14"/>
      <c r="ONR215" s="14"/>
      <c r="ONS215" s="14"/>
      <c r="ONT215" s="14"/>
      <c r="ONU215" s="14"/>
      <c r="ONV215" s="14"/>
      <c r="ONW215" s="14"/>
      <c r="ONX215" s="14"/>
      <c r="ONY215" s="14"/>
      <c r="ONZ215" s="14"/>
      <c r="OOA215" s="14"/>
      <c r="OOB215" s="14"/>
      <c r="OOC215" s="14"/>
      <c r="OOD215" s="14"/>
      <c r="OOE215" s="14"/>
      <c r="OOF215" s="14"/>
      <c r="OOG215" s="14"/>
      <c r="OOH215" s="14"/>
      <c r="OOI215" s="14"/>
      <c r="OOJ215" s="14"/>
      <c r="OOK215" s="14"/>
      <c r="OOL215" s="14"/>
      <c r="OOM215" s="14"/>
      <c r="OON215" s="14"/>
      <c r="OOO215" s="14"/>
      <c r="OOP215" s="14"/>
      <c r="OOQ215" s="14"/>
      <c r="OOR215" s="14"/>
      <c r="OOS215" s="14"/>
      <c r="OOT215" s="14"/>
      <c r="OOU215" s="14"/>
      <c r="OOV215" s="14"/>
      <c r="OOW215" s="14"/>
      <c r="OOX215" s="14"/>
      <c r="OOY215" s="14"/>
      <c r="OOZ215" s="14"/>
      <c r="OPA215" s="14"/>
      <c r="OPB215" s="14"/>
      <c r="OPC215" s="14"/>
      <c r="OPD215" s="14"/>
      <c r="OPE215" s="14"/>
      <c r="OPF215" s="14"/>
      <c r="OPG215" s="14"/>
      <c r="OPH215" s="14"/>
      <c r="OPI215" s="14"/>
      <c r="OPJ215" s="14"/>
      <c r="OPK215" s="14"/>
      <c r="OPL215" s="14"/>
      <c r="OPM215" s="14"/>
      <c r="OPN215" s="14"/>
      <c r="OPO215" s="14"/>
      <c r="OPP215" s="14"/>
      <c r="OPQ215" s="14"/>
      <c r="OPR215" s="14"/>
      <c r="OPS215" s="14"/>
      <c r="OPT215" s="14"/>
      <c r="OPU215" s="14"/>
      <c r="OPV215" s="14"/>
      <c r="OPW215" s="14"/>
      <c r="OPX215" s="14"/>
      <c r="OPY215" s="14"/>
      <c r="OPZ215" s="14"/>
      <c r="OQA215" s="14"/>
      <c r="OQB215" s="14"/>
      <c r="OQC215" s="14"/>
      <c r="OQD215" s="14"/>
      <c r="OQE215" s="14"/>
      <c r="OQF215" s="14"/>
      <c r="OQG215" s="14"/>
      <c r="OQH215" s="14"/>
      <c r="OQI215" s="14"/>
      <c r="OQJ215" s="14"/>
      <c r="OQK215" s="14"/>
      <c r="OQL215" s="14"/>
      <c r="OQM215" s="14"/>
      <c r="OQN215" s="14"/>
      <c r="OQO215" s="14"/>
      <c r="OQP215" s="14"/>
      <c r="OQQ215" s="14"/>
      <c r="OQR215" s="14"/>
      <c r="OQS215" s="14"/>
      <c r="OQT215" s="14"/>
      <c r="OQU215" s="14"/>
      <c r="OQV215" s="14"/>
      <c r="OQW215" s="14"/>
      <c r="OQX215" s="14"/>
      <c r="OQY215" s="14"/>
      <c r="OQZ215" s="14"/>
      <c r="ORA215" s="14"/>
      <c r="ORB215" s="14"/>
      <c r="ORC215" s="14"/>
      <c r="ORD215" s="14"/>
      <c r="ORE215" s="14"/>
      <c r="ORF215" s="14"/>
      <c r="ORG215" s="14"/>
      <c r="ORH215" s="14"/>
      <c r="ORI215" s="14"/>
      <c r="ORJ215" s="14"/>
      <c r="ORK215" s="14"/>
      <c r="ORL215" s="14"/>
      <c r="ORM215" s="14"/>
      <c r="ORN215" s="14"/>
      <c r="ORO215" s="14"/>
      <c r="ORP215" s="14"/>
      <c r="ORQ215" s="14"/>
      <c r="ORR215" s="14"/>
      <c r="ORS215" s="14"/>
      <c r="ORT215" s="14"/>
      <c r="ORU215" s="14"/>
      <c r="ORV215" s="14"/>
      <c r="ORW215" s="14"/>
      <c r="ORX215" s="14"/>
      <c r="ORY215" s="14"/>
      <c r="ORZ215" s="14"/>
      <c r="OSA215" s="14"/>
      <c r="OSB215" s="14"/>
      <c r="OSC215" s="14"/>
      <c r="OSD215" s="14"/>
      <c r="OSE215" s="14"/>
      <c r="OSF215" s="14"/>
      <c r="OSG215" s="14"/>
      <c r="OSH215" s="14"/>
      <c r="OSI215" s="14"/>
      <c r="OSJ215" s="14"/>
      <c r="OSK215" s="14"/>
      <c r="OSL215" s="14"/>
      <c r="OSM215" s="14"/>
      <c r="OSN215" s="14"/>
      <c r="OSO215" s="14"/>
      <c r="OSP215" s="14"/>
      <c r="OSQ215" s="14"/>
      <c r="OSR215" s="14"/>
      <c r="OSS215" s="14"/>
      <c r="OST215" s="14"/>
      <c r="OSU215" s="14"/>
      <c r="OSV215" s="14"/>
      <c r="OSW215" s="14"/>
      <c r="OSX215" s="14"/>
      <c r="OSY215" s="14"/>
      <c r="OSZ215" s="14"/>
      <c r="OTA215" s="14"/>
      <c r="OTB215" s="14"/>
      <c r="OTC215" s="14"/>
      <c r="OTD215" s="14"/>
      <c r="OTE215" s="14"/>
      <c r="OTF215" s="14"/>
      <c r="OTG215" s="14"/>
      <c r="OTH215" s="14"/>
      <c r="OTI215" s="14"/>
      <c r="OTJ215" s="14"/>
      <c r="OTK215" s="14"/>
      <c r="OTL215" s="14"/>
      <c r="OTM215" s="14"/>
      <c r="OTN215" s="14"/>
      <c r="OTO215" s="14"/>
      <c r="OTP215" s="14"/>
      <c r="OTQ215" s="14"/>
      <c r="OTR215" s="14"/>
      <c r="OTS215" s="14"/>
      <c r="OTT215" s="14"/>
      <c r="OTU215" s="14"/>
      <c r="OTV215" s="14"/>
      <c r="OTW215" s="14"/>
      <c r="OTX215" s="14"/>
      <c r="OTY215" s="14"/>
      <c r="OTZ215" s="14"/>
      <c r="OUA215" s="14"/>
      <c r="OUB215" s="14"/>
      <c r="OUC215" s="14"/>
      <c r="OUD215" s="14"/>
      <c r="OUE215" s="14"/>
      <c r="OUF215" s="14"/>
      <c r="OUG215" s="14"/>
      <c r="OUH215" s="14"/>
      <c r="OUI215" s="14"/>
      <c r="OUJ215" s="14"/>
      <c r="OUK215" s="14"/>
      <c r="OUL215" s="14"/>
      <c r="OUM215" s="14"/>
      <c r="OUN215" s="14"/>
      <c r="OUO215" s="14"/>
      <c r="OUP215" s="14"/>
      <c r="OUQ215" s="14"/>
      <c r="OUR215" s="14"/>
      <c r="OUS215" s="14"/>
      <c r="OUT215" s="14"/>
      <c r="OUU215" s="14"/>
      <c r="OUV215" s="14"/>
      <c r="OUW215" s="14"/>
      <c r="OUX215" s="14"/>
      <c r="OUY215" s="14"/>
      <c r="OUZ215" s="14"/>
      <c r="OVA215" s="14"/>
      <c r="OVB215" s="14"/>
      <c r="OVC215" s="14"/>
      <c r="OVD215" s="14"/>
      <c r="OVE215" s="14"/>
      <c r="OVF215" s="14"/>
      <c r="OVG215" s="14"/>
      <c r="OVH215" s="14"/>
      <c r="OVI215" s="14"/>
      <c r="OVJ215" s="14"/>
      <c r="OVK215" s="14"/>
      <c r="OVL215" s="14"/>
      <c r="OVM215" s="14"/>
      <c r="OVN215" s="14"/>
      <c r="OVO215" s="14"/>
      <c r="OVP215" s="14"/>
      <c r="OVQ215" s="14"/>
      <c r="OVR215" s="14"/>
      <c r="OVS215" s="14"/>
      <c r="OVT215" s="14"/>
      <c r="OVU215" s="14"/>
      <c r="OVV215" s="14"/>
      <c r="OVW215" s="14"/>
      <c r="OVX215" s="14"/>
      <c r="OVY215" s="14"/>
      <c r="OVZ215" s="14"/>
      <c r="OWA215" s="14"/>
      <c r="OWB215" s="14"/>
      <c r="OWC215" s="14"/>
      <c r="OWD215" s="14"/>
      <c r="OWE215" s="14"/>
      <c r="OWF215" s="14"/>
      <c r="OWG215" s="14"/>
      <c r="OWH215" s="14"/>
      <c r="OWI215" s="14"/>
      <c r="OWJ215" s="14"/>
      <c r="OWK215" s="14"/>
      <c r="OWL215" s="14"/>
      <c r="OWM215" s="14"/>
      <c r="OWN215" s="14"/>
      <c r="OWO215" s="14"/>
      <c r="OWP215" s="14"/>
      <c r="OWQ215" s="14"/>
      <c r="OWR215" s="14"/>
      <c r="OWS215" s="14"/>
      <c r="OWT215" s="14"/>
      <c r="OWU215" s="14"/>
      <c r="OWV215" s="14"/>
      <c r="OWW215" s="14"/>
      <c r="OWX215" s="14"/>
      <c r="OWY215" s="14"/>
      <c r="OWZ215" s="14"/>
      <c r="OXA215" s="14"/>
      <c r="OXB215" s="14"/>
      <c r="OXC215" s="14"/>
      <c r="OXD215" s="14"/>
      <c r="OXE215" s="14"/>
      <c r="OXF215" s="14"/>
      <c r="OXG215" s="14"/>
      <c r="OXH215" s="14"/>
      <c r="OXI215" s="14"/>
      <c r="OXJ215" s="14"/>
      <c r="OXK215" s="14"/>
      <c r="OXL215" s="14"/>
      <c r="OXM215" s="14"/>
      <c r="OXN215" s="14"/>
      <c r="OXO215" s="14"/>
      <c r="OXP215" s="14"/>
      <c r="OXQ215" s="14"/>
      <c r="OXR215" s="14"/>
      <c r="OXS215" s="14"/>
      <c r="OXT215" s="14"/>
      <c r="OXU215" s="14"/>
      <c r="OXV215" s="14"/>
      <c r="OXW215" s="14"/>
      <c r="OXX215" s="14"/>
      <c r="OXY215" s="14"/>
      <c r="OXZ215" s="14"/>
      <c r="OYA215" s="14"/>
      <c r="OYB215" s="14"/>
      <c r="OYC215" s="14"/>
      <c r="OYD215" s="14"/>
      <c r="OYE215" s="14"/>
      <c r="OYF215" s="14"/>
      <c r="OYG215" s="14"/>
      <c r="OYH215" s="14"/>
      <c r="OYI215" s="14"/>
      <c r="OYJ215" s="14"/>
      <c r="OYK215" s="14"/>
      <c r="OYL215" s="14"/>
      <c r="OYM215" s="14"/>
      <c r="OYN215" s="14"/>
      <c r="OYO215" s="14"/>
      <c r="OYP215" s="14"/>
      <c r="OYQ215" s="14"/>
      <c r="OYR215" s="14"/>
      <c r="OYS215" s="14"/>
      <c r="OYT215" s="14"/>
      <c r="OYU215" s="14"/>
      <c r="OYV215" s="14"/>
      <c r="OYW215" s="14"/>
      <c r="OYX215" s="14"/>
      <c r="OYY215" s="14"/>
      <c r="OYZ215" s="14"/>
      <c r="OZA215" s="14"/>
      <c r="OZB215" s="14"/>
      <c r="OZC215" s="14"/>
      <c r="OZD215" s="14"/>
      <c r="OZE215" s="14"/>
      <c r="OZF215" s="14"/>
      <c r="OZG215" s="14"/>
      <c r="OZH215" s="14"/>
      <c r="OZI215" s="14"/>
      <c r="OZJ215" s="14"/>
      <c r="OZK215" s="14"/>
      <c r="OZL215" s="14"/>
      <c r="OZM215" s="14"/>
      <c r="OZN215" s="14"/>
      <c r="OZO215" s="14"/>
      <c r="OZP215" s="14"/>
      <c r="OZQ215" s="14"/>
      <c r="OZR215" s="14"/>
      <c r="OZS215" s="14"/>
      <c r="OZT215" s="14"/>
      <c r="OZU215" s="14"/>
      <c r="OZV215" s="14"/>
      <c r="OZW215" s="14"/>
      <c r="OZX215" s="14"/>
      <c r="OZY215" s="14"/>
      <c r="OZZ215" s="14"/>
      <c r="PAA215" s="14"/>
      <c r="PAB215" s="14"/>
      <c r="PAC215" s="14"/>
      <c r="PAD215" s="14"/>
      <c r="PAE215" s="14"/>
      <c r="PAF215" s="14"/>
      <c r="PAG215" s="14"/>
      <c r="PAH215" s="14"/>
      <c r="PAI215" s="14"/>
      <c r="PAJ215" s="14"/>
      <c r="PAK215" s="14"/>
      <c r="PAL215" s="14"/>
      <c r="PAM215" s="14"/>
      <c r="PAN215" s="14"/>
      <c r="PAO215" s="14"/>
      <c r="PAP215" s="14"/>
      <c r="PAQ215" s="14"/>
      <c r="PAR215" s="14"/>
      <c r="PAS215" s="14"/>
      <c r="PAT215" s="14"/>
      <c r="PAU215" s="14"/>
      <c r="PAV215" s="14"/>
      <c r="PAW215" s="14"/>
      <c r="PAX215" s="14"/>
      <c r="PAY215" s="14"/>
      <c r="PAZ215" s="14"/>
      <c r="PBA215" s="14"/>
      <c r="PBB215" s="14"/>
      <c r="PBC215" s="14"/>
      <c r="PBD215" s="14"/>
      <c r="PBE215" s="14"/>
      <c r="PBF215" s="14"/>
      <c r="PBG215" s="14"/>
      <c r="PBH215" s="14"/>
      <c r="PBI215" s="14"/>
      <c r="PBJ215" s="14"/>
      <c r="PBK215" s="14"/>
      <c r="PBL215" s="14"/>
      <c r="PBM215" s="14"/>
      <c r="PBN215" s="14"/>
      <c r="PBO215" s="14"/>
      <c r="PBP215" s="14"/>
      <c r="PBQ215" s="14"/>
      <c r="PBR215" s="14"/>
      <c r="PBS215" s="14"/>
      <c r="PBT215" s="14"/>
      <c r="PBU215" s="14"/>
      <c r="PBV215" s="14"/>
      <c r="PBW215" s="14"/>
      <c r="PBX215" s="14"/>
      <c r="PBY215" s="14"/>
      <c r="PBZ215" s="14"/>
      <c r="PCA215" s="14"/>
      <c r="PCB215" s="14"/>
      <c r="PCC215" s="14"/>
      <c r="PCD215" s="14"/>
      <c r="PCE215" s="14"/>
      <c r="PCF215" s="14"/>
      <c r="PCG215" s="14"/>
      <c r="PCH215" s="14"/>
      <c r="PCI215" s="14"/>
      <c r="PCJ215" s="14"/>
      <c r="PCK215" s="14"/>
      <c r="PCL215" s="14"/>
      <c r="PCM215" s="14"/>
      <c r="PCN215" s="14"/>
      <c r="PCO215" s="14"/>
      <c r="PCP215" s="14"/>
      <c r="PCQ215" s="14"/>
      <c r="PCR215" s="14"/>
      <c r="PCS215" s="14"/>
      <c r="PCT215" s="14"/>
      <c r="PCU215" s="14"/>
      <c r="PCV215" s="14"/>
      <c r="PCW215" s="14"/>
      <c r="PCX215" s="14"/>
      <c r="PCY215" s="14"/>
      <c r="PCZ215" s="14"/>
      <c r="PDA215" s="14"/>
      <c r="PDB215" s="14"/>
      <c r="PDC215" s="14"/>
      <c r="PDD215" s="14"/>
      <c r="PDE215" s="14"/>
      <c r="PDF215" s="14"/>
      <c r="PDG215" s="14"/>
      <c r="PDH215" s="14"/>
      <c r="PDI215" s="14"/>
      <c r="PDJ215" s="14"/>
      <c r="PDK215" s="14"/>
      <c r="PDL215" s="14"/>
      <c r="PDM215" s="14"/>
      <c r="PDN215" s="14"/>
      <c r="PDO215" s="14"/>
      <c r="PDP215" s="14"/>
      <c r="PDQ215" s="14"/>
      <c r="PDR215" s="14"/>
      <c r="PDS215" s="14"/>
      <c r="PDT215" s="14"/>
      <c r="PDU215" s="14"/>
      <c r="PDV215" s="14"/>
      <c r="PDW215" s="14"/>
      <c r="PDX215" s="14"/>
      <c r="PDY215" s="14"/>
      <c r="PDZ215" s="14"/>
      <c r="PEA215" s="14"/>
      <c r="PEB215" s="14"/>
      <c r="PEC215" s="14"/>
      <c r="PED215" s="14"/>
      <c r="PEE215" s="14"/>
      <c r="PEF215" s="14"/>
      <c r="PEG215" s="14"/>
      <c r="PEH215" s="14"/>
      <c r="PEI215" s="14"/>
      <c r="PEJ215" s="14"/>
      <c r="PEK215" s="14"/>
      <c r="PEL215" s="14"/>
      <c r="PEM215" s="14"/>
      <c r="PEN215" s="14"/>
      <c r="PEO215" s="14"/>
      <c r="PEP215" s="14"/>
      <c r="PEQ215" s="14"/>
      <c r="PER215" s="14"/>
      <c r="PES215" s="14"/>
      <c r="PET215" s="14"/>
      <c r="PEU215" s="14"/>
      <c r="PEV215" s="14"/>
      <c r="PEW215" s="14"/>
      <c r="PEX215" s="14"/>
      <c r="PEY215" s="14"/>
      <c r="PEZ215" s="14"/>
      <c r="PFA215" s="14"/>
      <c r="PFB215" s="14"/>
      <c r="PFC215" s="14"/>
      <c r="PFD215" s="14"/>
      <c r="PFE215" s="14"/>
      <c r="PFF215" s="14"/>
      <c r="PFG215" s="14"/>
      <c r="PFH215" s="14"/>
      <c r="PFI215" s="14"/>
      <c r="PFJ215" s="14"/>
      <c r="PFK215" s="14"/>
      <c r="PFL215" s="14"/>
      <c r="PFM215" s="14"/>
      <c r="PFN215" s="14"/>
      <c r="PFO215" s="14"/>
      <c r="PFP215" s="14"/>
      <c r="PFQ215" s="14"/>
      <c r="PFR215" s="14"/>
      <c r="PFS215" s="14"/>
      <c r="PFT215" s="14"/>
      <c r="PFU215" s="14"/>
      <c r="PFV215" s="14"/>
      <c r="PFW215" s="14"/>
      <c r="PFX215" s="14"/>
      <c r="PFY215" s="14"/>
      <c r="PFZ215" s="14"/>
      <c r="PGA215" s="14"/>
      <c r="PGB215" s="14"/>
      <c r="PGC215" s="14"/>
      <c r="PGD215" s="14"/>
      <c r="PGE215" s="14"/>
      <c r="PGF215" s="14"/>
      <c r="PGG215" s="14"/>
      <c r="PGH215" s="14"/>
      <c r="PGI215" s="14"/>
      <c r="PGJ215" s="14"/>
      <c r="PGK215" s="14"/>
      <c r="PGL215" s="14"/>
      <c r="PGM215" s="14"/>
      <c r="PGN215" s="14"/>
      <c r="PGO215" s="14"/>
      <c r="PGP215" s="14"/>
      <c r="PGQ215" s="14"/>
      <c r="PGR215" s="14"/>
      <c r="PGS215" s="14"/>
      <c r="PGT215" s="14"/>
      <c r="PGU215" s="14"/>
      <c r="PGV215" s="14"/>
      <c r="PGW215" s="14"/>
      <c r="PGX215" s="14"/>
      <c r="PGY215" s="14"/>
      <c r="PGZ215" s="14"/>
      <c r="PHA215" s="14"/>
      <c r="PHB215" s="14"/>
      <c r="PHC215" s="14"/>
      <c r="PHD215" s="14"/>
      <c r="PHE215" s="14"/>
      <c r="PHF215" s="14"/>
      <c r="PHG215" s="14"/>
      <c r="PHH215" s="14"/>
      <c r="PHI215" s="14"/>
      <c r="PHJ215" s="14"/>
      <c r="PHK215" s="14"/>
      <c r="PHL215" s="14"/>
      <c r="PHM215" s="14"/>
      <c r="PHN215" s="14"/>
      <c r="PHO215" s="14"/>
      <c r="PHP215" s="14"/>
      <c r="PHQ215" s="14"/>
      <c r="PHR215" s="14"/>
      <c r="PHS215" s="14"/>
      <c r="PHT215" s="14"/>
      <c r="PHU215" s="14"/>
      <c r="PHV215" s="14"/>
      <c r="PHW215" s="14"/>
      <c r="PHX215" s="14"/>
      <c r="PHY215" s="14"/>
      <c r="PHZ215" s="14"/>
      <c r="PIA215" s="14"/>
      <c r="PIB215" s="14"/>
      <c r="PIC215" s="14"/>
      <c r="PID215" s="14"/>
      <c r="PIE215" s="14"/>
      <c r="PIF215" s="14"/>
      <c r="PIG215" s="14"/>
      <c r="PIH215" s="14"/>
      <c r="PII215" s="14"/>
      <c r="PIJ215" s="14"/>
      <c r="PIK215" s="14"/>
      <c r="PIL215" s="14"/>
      <c r="PIM215" s="14"/>
      <c r="PIN215" s="14"/>
      <c r="PIO215" s="14"/>
      <c r="PIP215" s="14"/>
      <c r="PIQ215" s="14"/>
      <c r="PIR215" s="14"/>
      <c r="PIS215" s="14"/>
      <c r="PIT215" s="14"/>
      <c r="PIU215" s="14"/>
      <c r="PIV215" s="14"/>
      <c r="PIW215" s="14"/>
      <c r="PIX215" s="14"/>
      <c r="PIY215" s="14"/>
      <c r="PIZ215" s="14"/>
      <c r="PJA215" s="14"/>
      <c r="PJB215" s="14"/>
      <c r="PJC215" s="14"/>
      <c r="PJD215" s="14"/>
      <c r="PJE215" s="14"/>
      <c r="PJF215" s="14"/>
      <c r="PJG215" s="14"/>
      <c r="PJH215" s="14"/>
      <c r="PJI215" s="14"/>
      <c r="PJJ215" s="14"/>
      <c r="PJK215" s="14"/>
      <c r="PJL215" s="14"/>
      <c r="PJM215" s="14"/>
      <c r="PJN215" s="14"/>
      <c r="PJO215" s="14"/>
      <c r="PJP215" s="14"/>
      <c r="PJQ215" s="14"/>
      <c r="PJR215" s="14"/>
      <c r="PJS215" s="14"/>
      <c r="PJT215" s="14"/>
      <c r="PJU215" s="14"/>
      <c r="PJV215" s="14"/>
      <c r="PJW215" s="14"/>
      <c r="PJX215" s="14"/>
      <c r="PJY215" s="14"/>
      <c r="PJZ215" s="14"/>
      <c r="PKA215" s="14"/>
      <c r="PKB215" s="14"/>
      <c r="PKC215" s="14"/>
      <c r="PKD215" s="14"/>
      <c r="PKE215" s="14"/>
      <c r="PKF215" s="14"/>
      <c r="PKG215" s="14"/>
      <c r="PKH215" s="14"/>
      <c r="PKI215" s="14"/>
      <c r="PKJ215" s="14"/>
      <c r="PKK215" s="14"/>
      <c r="PKL215" s="14"/>
      <c r="PKM215" s="14"/>
      <c r="PKN215" s="14"/>
      <c r="PKO215" s="14"/>
      <c r="PKP215" s="14"/>
      <c r="PKQ215" s="14"/>
      <c r="PKR215" s="14"/>
      <c r="PKS215" s="14"/>
      <c r="PKT215" s="14"/>
      <c r="PKU215" s="14"/>
      <c r="PKV215" s="14"/>
      <c r="PKW215" s="14"/>
      <c r="PKX215" s="14"/>
      <c r="PKY215" s="14"/>
      <c r="PKZ215" s="14"/>
      <c r="PLA215" s="14"/>
      <c r="PLB215" s="14"/>
      <c r="PLC215" s="14"/>
      <c r="PLD215" s="14"/>
      <c r="PLE215" s="14"/>
      <c r="PLF215" s="14"/>
      <c r="PLG215" s="14"/>
      <c r="PLH215" s="14"/>
      <c r="PLI215" s="14"/>
      <c r="PLJ215" s="14"/>
      <c r="PLK215" s="14"/>
      <c r="PLL215" s="14"/>
      <c r="PLM215" s="14"/>
      <c r="PLN215" s="14"/>
      <c r="PLO215" s="14"/>
      <c r="PLP215" s="14"/>
      <c r="PLQ215" s="14"/>
      <c r="PLR215" s="14"/>
      <c r="PLS215" s="14"/>
      <c r="PLT215" s="14"/>
      <c r="PLU215" s="14"/>
      <c r="PLV215" s="14"/>
      <c r="PLW215" s="14"/>
      <c r="PLX215" s="14"/>
      <c r="PLY215" s="14"/>
      <c r="PLZ215" s="14"/>
      <c r="PMA215" s="14"/>
      <c r="PMB215" s="14"/>
      <c r="PMC215" s="14"/>
      <c r="PMD215" s="14"/>
      <c r="PME215" s="14"/>
      <c r="PMF215" s="14"/>
      <c r="PMG215" s="14"/>
      <c r="PMH215" s="14"/>
      <c r="PMI215" s="14"/>
      <c r="PMJ215" s="14"/>
      <c r="PMK215" s="14"/>
      <c r="PML215" s="14"/>
      <c r="PMM215" s="14"/>
      <c r="PMN215" s="14"/>
      <c r="PMO215" s="14"/>
      <c r="PMP215" s="14"/>
      <c r="PMQ215" s="14"/>
      <c r="PMR215" s="14"/>
      <c r="PMS215" s="14"/>
      <c r="PMT215" s="14"/>
      <c r="PMU215" s="14"/>
      <c r="PMV215" s="14"/>
      <c r="PMW215" s="14"/>
      <c r="PMX215" s="14"/>
      <c r="PMY215" s="14"/>
      <c r="PMZ215" s="14"/>
      <c r="PNA215" s="14"/>
      <c r="PNB215" s="14"/>
      <c r="PNC215" s="14"/>
      <c r="PND215" s="14"/>
      <c r="PNE215" s="14"/>
      <c r="PNF215" s="14"/>
      <c r="PNG215" s="14"/>
      <c r="PNH215" s="14"/>
      <c r="PNI215" s="14"/>
      <c r="PNJ215" s="14"/>
      <c r="PNK215" s="14"/>
      <c r="PNL215" s="14"/>
      <c r="PNM215" s="14"/>
      <c r="PNN215" s="14"/>
      <c r="PNO215" s="14"/>
      <c r="PNP215" s="14"/>
      <c r="PNQ215" s="14"/>
      <c r="PNR215" s="14"/>
      <c r="PNS215" s="14"/>
      <c r="PNT215" s="14"/>
      <c r="PNU215" s="14"/>
      <c r="PNV215" s="14"/>
      <c r="PNW215" s="14"/>
      <c r="PNX215" s="14"/>
      <c r="PNY215" s="14"/>
      <c r="PNZ215" s="14"/>
      <c r="POA215" s="14"/>
      <c r="POB215" s="14"/>
      <c r="POC215" s="14"/>
      <c r="POD215" s="14"/>
      <c r="POE215" s="14"/>
      <c r="POF215" s="14"/>
      <c r="POG215" s="14"/>
      <c r="POH215" s="14"/>
      <c r="POI215" s="14"/>
      <c r="POJ215" s="14"/>
      <c r="POK215" s="14"/>
      <c r="POL215" s="14"/>
      <c r="POM215" s="14"/>
      <c r="PON215" s="14"/>
      <c r="POO215" s="14"/>
      <c r="POP215" s="14"/>
      <c r="POQ215" s="14"/>
      <c r="POR215" s="14"/>
      <c r="POS215" s="14"/>
      <c r="POT215" s="14"/>
      <c r="POU215" s="14"/>
      <c r="POV215" s="14"/>
      <c r="POW215" s="14"/>
      <c r="POX215" s="14"/>
      <c r="POY215" s="14"/>
      <c r="POZ215" s="14"/>
      <c r="PPA215" s="14"/>
      <c r="PPB215" s="14"/>
      <c r="PPC215" s="14"/>
      <c r="PPD215" s="14"/>
      <c r="PPE215" s="14"/>
      <c r="PPF215" s="14"/>
      <c r="PPG215" s="14"/>
      <c r="PPH215" s="14"/>
      <c r="PPI215" s="14"/>
      <c r="PPJ215" s="14"/>
      <c r="PPK215" s="14"/>
      <c r="PPL215" s="14"/>
      <c r="PPM215" s="14"/>
      <c r="PPN215" s="14"/>
      <c r="PPO215" s="14"/>
      <c r="PPP215" s="14"/>
      <c r="PPQ215" s="14"/>
      <c r="PPR215" s="14"/>
      <c r="PPS215" s="14"/>
      <c r="PPT215" s="14"/>
      <c r="PPU215" s="14"/>
      <c r="PPV215" s="14"/>
      <c r="PPW215" s="14"/>
      <c r="PPX215" s="14"/>
      <c r="PPY215" s="14"/>
      <c r="PPZ215" s="14"/>
      <c r="PQA215" s="14"/>
      <c r="PQB215" s="14"/>
      <c r="PQC215" s="14"/>
      <c r="PQD215" s="14"/>
      <c r="PQE215" s="14"/>
      <c r="PQF215" s="14"/>
      <c r="PQG215" s="14"/>
      <c r="PQH215" s="14"/>
      <c r="PQI215" s="14"/>
      <c r="PQJ215" s="14"/>
      <c r="PQK215" s="14"/>
      <c r="PQL215" s="14"/>
      <c r="PQM215" s="14"/>
      <c r="PQN215" s="14"/>
      <c r="PQO215" s="14"/>
      <c r="PQP215" s="14"/>
      <c r="PQQ215" s="14"/>
      <c r="PQR215" s="14"/>
      <c r="PQS215" s="14"/>
      <c r="PQT215" s="14"/>
      <c r="PQU215" s="14"/>
      <c r="PQV215" s="14"/>
      <c r="PQW215" s="14"/>
      <c r="PQX215" s="14"/>
      <c r="PQY215" s="14"/>
      <c r="PQZ215" s="14"/>
      <c r="PRA215" s="14"/>
      <c r="PRB215" s="14"/>
      <c r="PRC215" s="14"/>
      <c r="PRD215" s="14"/>
      <c r="PRE215" s="14"/>
      <c r="PRF215" s="14"/>
      <c r="PRG215" s="14"/>
      <c r="PRH215" s="14"/>
      <c r="PRI215" s="14"/>
      <c r="PRJ215" s="14"/>
      <c r="PRK215" s="14"/>
      <c r="PRL215" s="14"/>
      <c r="PRM215" s="14"/>
      <c r="PRN215" s="14"/>
      <c r="PRO215" s="14"/>
      <c r="PRP215" s="14"/>
      <c r="PRQ215" s="14"/>
      <c r="PRR215" s="14"/>
      <c r="PRS215" s="14"/>
      <c r="PRT215" s="14"/>
      <c r="PRU215" s="14"/>
      <c r="PRV215" s="14"/>
      <c r="PRW215" s="14"/>
      <c r="PRX215" s="14"/>
      <c r="PRY215" s="14"/>
      <c r="PRZ215" s="14"/>
      <c r="PSA215" s="14"/>
      <c r="PSB215" s="14"/>
      <c r="PSC215" s="14"/>
      <c r="PSD215" s="14"/>
      <c r="PSE215" s="14"/>
      <c r="PSF215" s="14"/>
      <c r="PSG215" s="14"/>
      <c r="PSH215" s="14"/>
      <c r="PSI215" s="14"/>
      <c r="PSJ215" s="14"/>
      <c r="PSK215" s="14"/>
      <c r="PSL215" s="14"/>
      <c r="PSM215" s="14"/>
      <c r="PSN215" s="14"/>
      <c r="PSO215" s="14"/>
      <c r="PSP215" s="14"/>
      <c r="PSQ215" s="14"/>
      <c r="PSR215" s="14"/>
      <c r="PSS215" s="14"/>
      <c r="PST215" s="14"/>
      <c r="PSU215" s="14"/>
      <c r="PSV215" s="14"/>
      <c r="PSW215" s="14"/>
      <c r="PSX215" s="14"/>
      <c r="PSY215" s="14"/>
      <c r="PSZ215" s="14"/>
      <c r="PTA215" s="14"/>
      <c r="PTB215" s="14"/>
      <c r="PTC215" s="14"/>
      <c r="PTD215" s="14"/>
      <c r="PTE215" s="14"/>
      <c r="PTF215" s="14"/>
      <c r="PTG215" s="14"/>
      <c r="PTH215" s="14"/>
      <c r="PTI215" s="14"/>
      <c r="PTJ215" s="14"/>
      <c r="PTK215" s="14"/>
      <c r="PTL215" s="14"/>
      <c r="PTM215" s="14"/>
      <c r="PTN215" s="14"/>
      <c r="PTO215" s="14"/>
      <c r="PTP215" s="14"/>
      <c r="PTQ215" s="14"/>
      <c r="PTR215" s="14"/>
      <c r="PTS215" s="14"/>
      <c r="PTT215" s="14"/>
      <c r="PTU215" s="14"/>
      <c r="PTV215" s="14"/>
      <c r="PTW215" s="14"/>
      <c r="PTX215" s="14"/>
      <c r="PTY215" s="14"/>
      <c r="PTZ215" s="14"/>
      <c r="PUA215" s="14"/>
      <c r="PUB215" s="14"/>
      <c r="PUC215" s="14"/>
      <c r="PUD215" s="14"/>
      <c r="PUE215" s="14"/>
      <c r="PUF215" s="14"/>
      <c r="PUG215" s="14"/>
      <c r="PUH215" s="14"/>
      <c r="PUI215" s="14"/>
      <c r="PUJ215" s="14"/>
      <c r="PUK215" s="14"/>
      <c r="PUL215" s="14"/>
      <c r="PUM215" s="14"/>
      <c r="PUN215" s="14"/>
      <c r="PUO215" s="14"/>
      <c r="PUP215" s="14"/>
      <c r="PUQ215" s="14"/>
      <c r="PUR215" s="14"/>
      <c r="PUS215" s="14"/>
      <c r="PUT215" s="14"/>
      <c r="PUU215" s="14"/>
      <c r="PUV215" s="14"/>
      <c r="PUW215" s="14"/>
      <c r="PUX215" s="14"/>
      <c r="PUY215" s="14"/>
      <c r="PUZ215" s="14"/>
      <c r="PVA215" s="14"/>
      <c r="PVB215" s="14"/>
      <c r="PVC215" s="14"/>
      <c r="PVD215" s="14"/>
      <c r="PVE215" s="14"/>
      <c r="PVF215" s="14"/>
      <c r="PVG215" s="14"/>
      <c r="PVH215" s="14"/>
      <c r="PVI215" s="14"/>
      <c r="PVJ215" s="14"/>
      <c r="PVK215" s="14"/>
      <c r="PVL215" s="14"/>
      <c r="PVM215" s="14"/>
      <c r="PVN215" s="14"/>
      <c r="PVO215" s="14"/>
      <c r="PVP215" s="14"/>
      <c r="PVQ215" s="14"/>
      <c r="PVR215" s="14"/>
      <c r="PVS215" s="14"/>
      <c r="PVT215" s="14"/>
      <c r="PVU215" s="14"/>
      <c r="PVV215" s="14"/>
      <c r="PVW215" s="14"/>
      <c r="PVX215" s="14"/>
      <c r="PVY215" s="14"/>
      <c r="PVZ215" s="14"/>
      <c r="PWA215" s="14"/>
      <c r="PWB215" s="14"/>
      <c r="PWC215" s="14"/>
      <c r="PWD215" s="14"/>
      <c r="PWE215" s="14"/>
      <c r="PWF215" s="14"/>
      <c r="PWG215" s="14"/>
      <c r="PWH215" s="14"/>
      <c r="PWI215" s="14"/>
      <c r="PWJ215" s="14"/>
      <c r="PWK215" s="14"/>
      <c r="PWL215" s="14"/>
      <c r="PWM215" s="14"/>
      <c r="PWN215" s="14"/>
      <c r="PWO215" s="14"/>
      <c r="PWP215" s="14"/>
      <c r="PWQ215" s="14"/>
      <c r="PWR215" s="14"/>
      <c r="PWS215" s="14"/>
      <c r="PWT215" s="14"/>
      <c r="PWU215" s="14"/>
      <c r="PWV215" s="14"/>
      <c r="PWW215" s="14"/>
      <c r="PWX215" s="14"/>
      <c r="PWY215" s="14"/>
      <c r="PWZ215" s="14"/>
      <c r="PXA215" s="14"/>
      <c r="PXB215" s="14"/>
      <c r="PXC215" s="14"/>
      <c r="PXD215" s="14"/>
      <c r="PXE215" s="14"/>
      <c r="PXF215" s="14"/>
      <c r="PXG215" s="14"/>
      <c r="PXH215" s="14"/>
      <c r="PXI215" s="14"/>
      <c r="PXJ215" s="14"/>
      <c r="PXK215" s="14"/>
      <c r="PXL215" s="14"/>
      <c r="PXM215" s="14"/>
      <c r="PXN215" s="14"/>
      <c r="PXO215" s="14"/>
      <c r="PXP215" s="14"/>
      <c r="PXQ215" s="14"/>
      <c r="PXR215" s="14"/>
      <c r="PXS215" s="14"/>
      <c r="PXT215" s="14"/>
      <c r="PXU215" s="14"/>
      <c r="PXV215" s="14"/>
      <c r="PXW215" s="14"/>
      <c r="PXX215" s="14"/>
      <c r="PXY215" s="14"/>
      <c r="PXZ215" s="14"/>
      <c r="PYA215" s="14"/>
      <c r="PYB215" s="14"/>
      <c r="PYC215" s="14"/>
      <c r="PYD215" s="14"/>
      <c r="PYE215" s="14"/>
      <c r="PYF215" s="14"/>
      <c r="PYG215" s="14"/>
      <c r="PYH215" s="14"/>
      <c r="PYI215" s="14"/>
      <c r="PYJ215" s="14"/>
      <c r="PYK215" s="14"/>
      <c r="PYL215" s="14"/>
      <c r="PYM215" s="14"/>
      <c r="PYN215" s="14"/>
      <c r="PYO215" s="14"/>
      <c r="PYP215" s="14"/>
      <c r="PYQ215" s="14"/>
      <c r="PYR215" s="14"/>
      <c r="PYS215" s="14"/>
      <c r="PYT215" s="14"/>
      <c r="PYU215" s="14"/>
      <c r="PYV215" s="14"/>
      <c r="PYW215" s="14"/>
      <c r="PYX215" s="14"/>
      <c r="PYY215" s="14"/>
      <c r="PYZ215" s="14"/>
      <c r="PZA215" s="14"/>
      <c r="PZB215" s="14"/>
      <c r="PZC215" s="14"/>
      <c r="PZD215" s="14"/>
      <c r="PZE215" s="14"/>
      <c r="PZF215" s="14"/>
      <c r="PZG215" s="14"/>
      <c r="PZH215" s="14"/>
      <c r="PZI215" s="14"/>
      <c r="PZJ215" s="14"/>
      <c r="PZK215" s="14"/>
      <c r="PZL215" s="14"/>
      <c r="PZM215" s="14"/>
      <c r="PZN215" s="14"/>
      <c r="PZO215" s="14"/>
      <c r="PZP215" s="14"/>
      <c r="PZQ215" s="14"/>
      <c r="PZR215" s="14"/>
      <c r="PZS215" s="14"/>
      <c r="PZT215" s="14"/>
      <c r="PZU215" s="14"/>
      <c r="PZV215" s="14"/>
      <c r="PZW215" s="14"/>
      <c r="PZX215" s="14"/>
      <c r="PZY215" s="14"/>
      <c r="PZZ215" s="14"/>
      <c r="QAA215" s="14"/>
      <c r="QAB215" s="14"/>
      <c r="QAC215" s="14"/>
      <c r="QAD215" s="14"/>
      <c r="QAE215" s="14"/>
      <c r="QAF215" s="14"/>
      <c r="QAG215" s="14"/>
      <c r="QAH215" s="14"/>
      <c r="QAI215" s="14"/>
      <c r="QAJ215" s="14"/>
      <c r="QAK215" s="14"/>
      <c r="QAL215" s="14"/>
      <c r="QAM215" s="14"/>
      <c r="QAN215" s="14"/>
      <c r="QAO215" s="14"/>
      <c r="QAP215" s="14"/>
      <c r="QAQ215" s="14"/>
      <c r="QAR215" s="14"/>
      <c r="QAS215" s="14"/>
      <c r="QAT215" s="14"/>
      <c r="QAU215" s="14"/>
      <c r="QAV215" s="14"/>
      <c r="QAW215" s="14"/>
      <c r="QAX215" s="14"/>
      <c r="QAY215" s="14"/>
      <c r="QAZ215" s="14"/>
      <c r="QBA215" s="14"/>
      <c r="QBB215" s="14"/>
      <c r="QBC215" s="14"/>
      <c r="QBD215" s="14"/>
      <c r="QBE215" s="14"/>
      <c r="QBF215" s="14"/>
      <c r="QBG215" s="14"/>
      <c r="QBH215" s="14"/>
      <c r="QBI215" s="14"/>
      <c r="QBJ215" s="14"/>
      <c r="QBK215" s="14"/>
      <c r="QBL215" s="14"/>
      <c r="QBM215" s="14"/>
      <c r="QBN215" s="14"/>
      <c r="QBO215" s="14"/>
      <c r="QBP215" s="14"/>
      <c r="QBQ215" s="14"/>
      <c r="QBR215" s="14"/>
      <c r="QBS215" s="14"/>
      <c r="QBT215" s="14"/>
      <c r="QBU215" s="14"/>
      <c r="QBV215" s="14"/>
      <c r="QBW215" s="14"/>
      <c r="QBX215" s="14"/>
      <c r="QBY215" s="14"/>
      <c r="QBZ215" s="14"/>
      <c r="QCA215" s="14"/>
      <c r="QCB215" s="14"/>
      <c r="QCC215" s="14"/>
      <c r="QCD215" s="14"/>
      <c r="QCE215" s="14"/>
      <c r="QCF215" s="14"/>
      <c r="QCG215" s="14"/>
      <c r="QCH215" s="14"/>
      <c r="QCI215" s="14"/>
      <c r="QCJ215" s="14"/>
      <c r="QCK215" s="14"/>
      <c r="QCL215" s="14"/>
      <c r="QCM215" s="14"/>
      <c r="QCN215" s="14"/>
      <c r="QCO215" s="14"/>
      <c r="QCP215" s="14"/>
      <c r="QCQ215" s="14"/>
      <c r="QCR215" s="14"/>
      <c r="QCS215" s="14"/>
      <c r="QCT215" s="14"/>
      <c r="QCU215" s="14"/>
      <c r="QCV215" s="14"/>
      <c r="QCW215" s="14"/>
      <c r="QCX215" s="14"/>
      <c r="QCY215" s="14"/>
      <c r="QCZ215" s="14"/>
      <c r="QDA215" s="14"/>
      <c r="QDB215" s="14"/>
      <c r="QDC215" s="14"/>
      <c r="QDD215" s="14"/>
      <c r="QDE215" s="14"/>
      <c r="QDF215" s="14"/>
      <c r="QDG215" s="14"/>
      <c r="QDH215" s="14"/>
      <c r="QDI215" s="14"/>
      <c r="QDJ215" s="14"/>
      <c r="QDK215" s="14"/>
      <c r="QDL215" s="14"/>
      <c r="QDM215" s="14"/>
      <c r="QDN215" s="14"/>
      <c r="QDO215" s="14"/>
      <c r="QDP215" s="14"/>
      <c r="QDQ215" s="14"/>
      <c r="QDR215" s="14"/>
      <c r="QDS215" s="14"/>
      <c r="QDT215" s="14"/>
      <c r="QDU215" s="14"/>
      <c r="QDV215" s="14"/>
      <c r="QDW215" s="14"/>
      <c r="QDX215" s="14"/>
      <c r="QDY215" s="14"/>
      <c r="QDZ215" s="14"/>
      <c r="QEA215" s="14"/>
      <c r="QEB215" s="14"/>
      <c r="QEC215" s="14"/>
      <c r="QED215" s="14"/>
      <c r="QEE215" s="14"/>
      <c r="QEF215" s="14"/>
      <c r="QEG215" s="14"/>
      <c r="QEH215" s="14"/>
      <c r="QEI215" s="14"/>
      <c r="QEJ215" s="14"/>
      <c r="QEK215" s="14"/>
      <c r="QEL215" s="14"/>
      <c r="QEM215" s="14"/>
      <c r="QEN215" s="14"/>
      <c r="QEO215" s="14"/>
      <c r="QEP215" s="14"/>
      <c r="QEQ215" s="14"/>
      <c r="QER215" s="14"/>
      <c r="QES215" s="14"/>
      <c r="QET215" s="14"/>
      <c r="QEU215" s="14"/>
      <c r="QEV215" s="14"/>
      <c r="QEW215" s="14"/>
      <c r="QEX215" s="14"/>
      <c r="QEY215" s="14"/>
      <c r="QEZ215" s="14"/>
      <c r="QFA215" s="14"/>
      <c r="QFB215" s="14"/>
      <c r="QFC215" s="14"/>
      <c r="QFD215" s="14"/>
      <c r="QFE215" s="14"/>
      <c r="QFF215" s="14"/>
      <c r="QFG215" s="14"/>
      <c r="QFH215" s="14"/>
      <c r="QFI215" s="14"/>
      <c r="QFJ215" s="14"/>
      <c r="QFK215" s="14"/>
      <c r="QFL215" s="14"/>
      <c r="QFM215" s="14"/>
      <c r="QFN215" s="14"/>
      <c r="QFO215" s="14"/>
      <c r="QFP215" s="14"/>
      <c r="QFQ215" s="14"/>
      <c r="QFR215" s="14"/>
      <c r="QFS215" s="14"/>
      <c r="QFT215" s="14"/>
      <c r="QFU215" s="14"/>
      <c r="QFV215" s="14"/>
      <c r="QFW215" s="14"/>
      <c r="QFX215" s="14"/>
      <c r="QFY215" s="14"/>
      <c r="QFZ215" s="14"/>
      <c r="QGA215" s="14"/>
      <c r="QGB215" s="14"/>
      <c r="QGC215" s="14"/>
      <c r="QGD215" s="14"/>
      <c r="QGE215" s="14"/>
      <c r="QGF215" s="14"/>
      <c r="QGG215" s="14"/>
      <c r="QGH215" s="14"/>
      <c r="QGI215" s="14"/>
      <c r="QGJ215" s="14"/>
      <c r="QGK215" s="14"/>
      <c r="QGL215" s="14"/>
      <c r="QGM215" s="14"/>
      <c r="QGN215" s="14"/>
      <c r="QGO215" s="14"/>
      <c r="QGP215" s="14"/>
      <c r="QGQ215" s="14"/>
      <c r="QGR215" s="14"/>
      <c r="QGS215" s="14"/>
      <c r="QGT215" s="14"/>
      <c r="QGU215" s="14"/>
      <c r="QGV215" s="14"/>
      <c r="QGW215" s="14"/>
      <c r="QGX215" s="14"/>
      <c r="QGY215" s="14"/>
      <c r="QGZ215" s="14"/>
      <c r="QHA215" s="14"/>
      <c r="QHB215" s="14"/>
      <c r="QHC215" s="14"/>
      <c r="QHD215" s="14"/>
      <c r="QHE215" s="14"/>
      <c r="QHF215" s="14"/>
      <c r="QHG215" s="14"/>
      <c r="QHH215" s="14"/>
      <c r="QHI215" s="14"/>
      <c r="QHJ215" s="14"/>
      <c r="QHK215" s="14"/>
      <c r="QHL215" s="14"/>
      <c r="QHM215" s="14"/>
      <c r="QHN215" s="14"/>
      <c r="QHO215" s="14"/>
      <c r="QHP215" s="14"/>
      <c r="QHQ215" s="14"/>
      <c r="QHR215" s="14"/>
      <c r="QHS215" s="14"/>
      <c r="QHT215" s="14"/>
      <c r="QHU215" s="14"/>
      <c r="QHV215" s="14"/>
      <c r="QHW215" s="14"/>
      <c r="QHX215" s="14"/>
      <c r="QHY215" s="14"/>
      <c r="QHZ215" s="14"/>
      <c r="QIA215" s="14"/>
      <c r="QIB215" s="14"/>
      <c r="QIC215" s="14"/>
      <c r="QID215" s="14"/>
      <c r="QIE215" s="14"/>
      <c r="QIF215" s="14"/>
      <c r="QIG215" s="14"/>
      <c r="QIH215" s="14"/>
      <c r="QII215" s="14"/>
      <c r="QIJ215" s="14"/>
      <c r="QIK215" s="14"/>
      <c r="QIL215" s="14"/>
      <c r="QIM215" s="14"/>
      <c r="QIN215" s="14"/>
      <c r="QIO215" s="14"/>
      <c r="QIP215" s="14"/>
      <c r="QIQ215" s="14"/>
      <c r="QIR215" s="14"/>
      <c r="QIS215" s="14"/>
      <c r="QIT215" s="14"/>
      <c r="QIU215" s="14"/>
      <c r="QIV215" s="14"/>
      <c r="QIW215" s="14"/>
      <c r="QIX215" s="14"/>
      <c r="QIY215" s="14"/>
      <c r="QIZ215" s="14"/>
      <c r="QJA215" s="14"/>
      <c r="QJB215" s="14"/>
      <c r="QJC215" s="14"/>
      <c r="QJD215" s="14"/>
      <c r="QJE215" s="14"/>
      <c r="QJF215" s="14"/>
      <c r="QJG215" s="14"/>
      <c r="QJH215" s="14"/>
      <c r="QJI215" s="14"/>
      <c r="QJJ215" s="14"/>
      <c r="QJK215" s="14"/>
      <c r="QJL215" s="14"/>
      <c r="QJM215" s="14"/>
      <c r="QJN215" s="14"/>
      <c r="QJO215" s="14"/>
      <c r="QJP215" s="14"/>
      <c r="QJQ215" s="14"/>
      <c r="QJR215" s="14"/>
      <c r="QJS215" s="14"/>
      <c r="QJT215" s="14"/>
      <c r="QJU215" s="14"/>
      <c r="QJV215" s="14"/>
      <c r="QJW215" s="14"/>
      <c r="QJX215" s="14"/>
      <c r="QJY215" s="14"/>
      <c r="QJZ215" s="14"/>
      <c r="QKA215" s="14"/>
      <c r="QKB215" s="14"/>
      <c r="QKC215" s="14"/>
      <c r="QKD215" s="14"/>
      <c r="QKE215" s="14"/>
      <c r="QKF215" s="14"/>
      <c r="QKG215" s="14"/>
      <c r="QKH215" s="14"/>
      <c r="QKI215" s="14"/>
      <c r="QKJ215" s="14"/>
      <c r="QKK215" s="14"/>
      <c r="QKL215" s="14"/>
      <c r="QKM215" s="14"/>
      <c r="QKN215" s="14"/>
      <c r="QKO215" s="14"/>
      <c r="QKP215" s="14"/>
      <c r="QKQ215" s="14"/>
      <c r="QKR215" s="14"/>
      <c r="QKS215" s="14"/>
      <c r="QKT215" s="14"/>
      <c r="QKU215" s="14"/>
      <c r="QKV215" s="14"/>
      <c r="QKW215" s="14"/>
      <c r="QKX215" s="14"/>
      <c r="QKY215" s="14"/>
      <c r="QKZ215" s="14"/>
      <c r="QLA215" s="14"/>
      <c r="QLB215" s="14"/>
      <c r="QLC215" s="14"/>
      <c r="QLD215" s="14"/>
      <c r="QLE215" s="14"/>
      <c r="QLF215" s="14"/>
      <c r="QLG215" s="14"/>
      <c r="QLH215" s="14"/>
      <c r="QLI215" s="14"/>
      <c r="QLJ215" s="14"/>
      <c r="QLK215" s="14"/>
      <c r="QLL215" s="14"/>
      <c r="QLM215" s="14"/>
      <c r="QLN215" s="14"/>
      <c r="QLO215" s="14"/>
      <c r="QLP215" s="14"/>
      <c r="QLQ215" s="14"/>
      <c r="QLR215" s="14"/>
      <c r="QLS215" s="14"/>
      <c r="QLT215" s="14"/>
      <c r="QLU215" s="14"/>
      <c r="QLV215" s="14"/>
      <c r="QLW215" s="14"/>
      <c r="QLX215" s="14"/>
      <c r="QLY215" s="14"/>
      <c r="QLZ215" s="14"/>
      <c r="QMA215" s="14"/>
      <c r="QMB215" s="14"/>
      <c r="QMC215" s="14"/>
      <c r="QMD215" s="14"/>
      <c r="QME215" s="14"/>
      <c r="QMF215" s="14"/>
      <c r="QMG215" s="14"/>
      <c r="QMH215" s="14"/>
      <c r="QMI215" s="14"/>
      <c r="QMJ215" s="14"/>
      <c r="QMK215" s="14"/>
      <c r="QML215" s="14"/>
      <c r="QMM215" s="14"/>
      <c r="QMN215" s="14"/>
      <c r="QMO215" s="14"/>
      <c r="QMP215" s="14"/>
      <c r="QMQ215" s="14"/>
      <c r="QMR215" s="14"/>
      <c r="QMS215" s="14"/>
      <c r="QMT215" s="14"/>
      <c r="QMU215" s="14"/>
      <c r="QMV215" s="14"/>
      <c r="QMW215" s="14"/>
      <c r="QMX215" s="14"/>
      <c r="QMY215" s="14"/>
      <c r="QMZ215" s="14"/>
      <c r="QNA215" s="14"/>
      <c r="QNB215" s="14"/>
      <c r="QNC215" s="14"/>
      <c r="QND215" s="14"/>
      <c r="QNE215" s="14"/>
      <c r="QNF215" s="14"/>
      <c r="QNG215" s="14"/>
      <c r="QNH215" s="14"/>
      <c r="QNI215" s="14"/>
      <c r="QNJ215" s="14"/>
      <c r="QNK215" s="14"/>
      <c r="QNL215" s="14"/>
      <c r="QNM215" s="14"/>
      <c r="QNN215" s="14"/>
      <c r="QNO215" s="14"/>
      <c r="QNP215" s="14"/>
      <c r="QNQ215" s="14"/>
      <c r="QNR215" s="14"/>
      <c r="QNS215" s="14"/>
      <c r="QNT215" s="14"/>
      <c r="QNU215" s="14"/>
      <c r="QNV215" s="14"/>
      <c r="QNW215" s="14"/>
      <c r="QNX215" s="14"/>
      <c r="QNY215" s="14"/>
      <c r="QNZ215" s="14"/>
      <c r="QOA215" s="14"/>
      <c r="QOB215" s="14"/>
      <c r="QOC215" s="14"/>
      <c r="QOD215" s="14"/>
      <c r="QOE215" s="14"/>
      <c r="QOF215" s="14"/>
      <c r="QOG215" s="14"/>
      <c r="QOH215" s="14"/>
      <c r="QOI215" s="14"/>
      <c r="QOJ215" s="14"/>
      <c r="QOK215" s="14"/>
      <c r="QOL215" s="14"/>
      <c r="QOM215" s="14"/>
      <c r="QON215" s="14"/>
      <c r="QOO215" s="14"/>
      <c r="QOP215" s="14"/>
      <c r="QOQ215" s="14"/>
      <c r="QOR215" s="14"/>
      <c r="QOS215" s="14"/>
      <c r="QOT215" s="14"/>
      <c r="QOU215" s="14"/>
      <c r="QOV215" s="14"/>
      <c r="QOW215" s="14"/>
      <c r="QOX215" s="14"/>
      <c r="QOY215" s="14"/>
      <c r="QOZ215" s="14"/>
      <c r="QPA215" s="14"/>
      <c r="QPB215" s="14"/>
      <c r="QPC215" s="14"/>
      <c r="QPD215" s="14"/>
      <c r="QPE215" s="14"/>
      <c r="QPF215" s="14"/>
      <c r="QPG215" s="14"/>
      <c r="QPH215" s="14"/>
      <c r="QPI215" s="14"/>
      <c r="QPJ215" s="14"/>
      <c r="QPK215" s="14"/>
      <c r="QPL215" s="14"/>
      <c r="QPM215" s="14"/>
      <c r="QPN215" s="14"/>
      <c r="QPO215" s="14"/>
      <c r="QPP215" s="14"/>
      <c r="QPQ215" s="14"/>
      <c r="QPR215" s="14"/>
      <c r="QPS215" s="14"/>
      <c r="QPT215" s="14"/>
      <c r="QPU215" s="14"/>
      <c r="QPV215" s="14"/>
      <c r="QPW215" s="14"/>
      <c r="QPX215" s="14"/>
      <c r="QPY215" s="14"/>
      <c r="QPZ215" s="14"/>
      <c r="QQA215" s="14"/>
      <c r="QQB215" s="14"/>
      <c r="QQC215" s="14"/>
      <c r="QQD215" s="14"/>
      <c r="QQE215" s="14"/>
      <c r="QQF215" s="14"/>
      <c r="QQG215" s="14"/>
      <c r="QQH215" s="14"/>
      <c r="QQI215" s="14"/>
      <c r="QQJ215" s="14"/>
      <c r="QQK215" s="14"/>
      <c r="QQL215" s="14"/>
      <c r="QQM215" s="14"/>
      <c r="QQN215" s="14"/>
      <c r="QQO215" s="14"/>
      <c r="QQP215" s="14"/>
      <c r="QQQ215" s="14"/>
      <c r="QQR215" s="14"/>
      <c r="QQS215" s="14"/>
      <c r="QQT215" s="14"/>
      <c r="QQU215" s="14"/>
      <c r="QQV215" s="14"/>
      <c r="QQW215" s="14"/>
      <c r="QQX215" s="14"/>
      <c r="QQY215" s="14"/>
      <c r="QQZ215" s="14"/>
      <c r="QRA215" s="14"/>
      <c r="QRB215" s="14"/>
      <c r="QRC215" s="14"/>
      <c r="QRD215" s="14"/>
      <c r="QRE215" s="14"/>
      <c r="QRF215" s="14"/>
      <c r="QRG215" s="14"/>
      <c r="QRH215" s="14"/>
      <c r="QRI215" s="14"/>
      <c r="QRJ215" s="14"/>
      <c r="QRK215" s="14"/>
      <c r="QRL215" s="14"/>
      <c r="QRM215" s="14"/>
      <c r="QRN215" s="14"/>
      <c r="QRO215" s="14"/>
      <c r="QRP215" s="14"/>
      <c r="QRQ215" s="14"/>
      <c r="QRR215" s="14"/>
      <c r="QRS215" s="14"/>
      <c r="QRT215" s="14"/>
      <c r="QRU215" s="14"/>
      <c r="QRV215" s="14"/>
      <c r="QRW215" s="14"/>
      <c r="QRX215" s="14"/>
      <c r="QRY215" s="14"/>
      <c r="QRZ215" s="14"/>
      <c r="QSA215" s="14"/>
      <c r="QSB215" s="14"/>
      <c r="QSC215" s="14"/>
      <c r="QSD215" s="14"/>
      <c r="QSE215" s="14"/>
      <c r="QSF215" s="14"/>
      <c r="QSG215" s="14"/>
      <c r="QSH215" s="14"/>
      <c r="QSI215" s="14"/>
      <c r="QSJ215" s="14"/>
      <c r="QSK215" s="14"/>
      <c r="QSL215" s="14"/>
      <c r="QSM215" s="14"/>
      <c r="QSN215" s="14"/>
      <c r="QSO215" s="14"/>
      <c r="QSP215" s="14"/>
      <c r="QSQ215" s="14"/>
      <c r="QSR215" s="14"/>
      <c r="QSS215" s="14"/>
      <c r="QST215" s="14"/>
      <c r="QSU215" s="14"/>
      <c r="QSV215" s="14"/>
      <c r="QSW215" s="14"/>
      <c r="QSX215" s="14"/>
      <c r="QSY215" s="14"/>
      <c r="QSZ215" s="14"/>
      <c r="QTA215" s="14"/>
      <c r="QTB215" s="14"/>
      <c r="QTC215" s="14"/>
      <c r="QTD215" s="14"/>
      <c r="QTE215" s="14"/>
      <c r="QTF215" s="14"/>
      <c r="QTG215" s="14"/>
      <c r="QTH215" s="14"/>
      <c r="QTI215" s="14"/>
      <c r="QTJ215" s="14"/>
      <c r="QTK215" s="14"/>
      <c r="QTL215" s="14"/>
      <c r="QTM215" s="14"/>
      <c r="QTN215" s="14"/>
      <c r="QTO215" s="14"/>
      <c r="QTP215" s="14"/>
      <c r="QTQ215" s="14"/>
      <c r="QTR215" s="14"/>
      <c r="QTS215" s="14"/>
      <c r="QTT215" s="14"/>
      <c r="QTU215" s="14"/>
      <c r="QTV215" s="14"/>
      <c r="QTW215" s="14"/>
      <c r="QTX215" s="14"/>
      <c r="QTY215" s="14"/>
      <c r="QTZ215" s="14"/>
      <c r="QUA215" s="14"/>
      <c r="QUB215" s="14"/>
      <c r="QUC215" s="14"/>
      <c r="QUD215" s="14"/>
      <c r="QUE215" s="14"/>
      <c r="QUF215" s="14"/>
      <c r="QUG215" s="14"/>
      <c r="QUH215" s="14"/>
      <c r="QUI215" s="14"/>
      <c r="QUJ215" s="14"/>
      <c r="QUK215" s="14"/>
      <c r="QUL215" s="14"/>
      <c r="QUM215" s="14"/>
      <c r="QUN215" s="14"/>
      <c r="QUO215" s="14"/>
      <c r="QUP215" s="14"/>
      <c r="QUQ215" s="14"/>
      <c r="QUR215" s="14"/>
      <c r="QUS215" s="14"/>
      <c r="QUT215" s="14"/>
      <c r="QUU215" s="14"/>
      <c r="QUV215" s="14"/>
      <c r="QUW215" s="14"/>
      <c r="QUX215" s="14"/>
      <c r="QUY215" s="14"/>
      <c r="QUZ215" s="14"/>
      <c r="QVA215" s="14"/>
      <c r="QVB215" s="14"/>
      <c r="QVC215" s="14"/>
      <c r="QVD215" s="14"/>
      <c r="QVE215" s="14"/>
      <c r="QVF215" s="14"/>
      <c r="QVG215" s="14"/>
      <c r="QVH215" s="14"/>
      <c r="QVI215" s="14"/>
      <c r="QVJ215" s="14"/>
      <c r="QVK215" s="14"/>
      <c r="QVL215" s="14"/>
      <c r="QVM215" s="14"/>
      <c r="QVN215" s="14"/>
      <c r="QVO215" s="14"/>
      <c r="QVP215" s="14"/>
      <c r="QVQ215" s="14"/>
      <c r="QVR215" s="14"/>
      <c r="QVS215" s="14"/>
      <c r="QVT215" s="14"/>
      <c r="QVU215" s="14"/>
      <c r="QVV215" s="14"/>
      <c r="QVW215" s="14"/>
      <c r="QVX215" s="14"/>
      <c r="QVY215" s="14"/>
      <c r="QVZ215" s="14"/>
      <c r="QWA215" s="14"/>
      <c r="QWB215" s="14"/>
      <c r="QWC215" s="14"/>
      <c r="QWD215" s="14"/>
      <c r="QWE215" s="14"/>
      <c r="QWF215" s="14"/>
      <c r="QWG215" s="14"/>
      <c r="QWH215" s="14"/>
      <c r="QWI215" s="14"/>
      <c r="QWJ215" s="14"/>
      <c r="QWK215" s="14"/>
      <c r="QWL215" s="14"/>
      <c r="QWM215" s="14"/>
      <c r="QWN215" s="14"/>
      <c r="QWO215" s="14"/>
      <c r="QWP215" s="14"/>
      <c r="QWQ215" s="14"/>
      <c r="QWR215" s="14"/>
      <c r="QWS215" s="14"/>
      <c r="QWT215" s="14"/>
      <c r="QWU215" s="14"/>
      <c r="QWV215" s="14"/>
      <c r="QWW215" s="14"/>
      <c r="QWX215" s="14"/>
      <c r="QWY215" s="14"/>
      <c r="QWZ215" s="14"/>
      <c r="QXA215" s="14"/>
      <c r="QXB215" s="14"/>
      <c r="QXC215" s="14"/>
      <c r="QXD215" s="14"/>
      <c r="QXE215" s="14"/>
      <c r="QXF215" s="14"/>
      <c r="QXG215" s="14"/>
      <c r="QXH215" s="14"/>
      <c r="QXI215" s="14"/>
      <c r="QXJ215" s="14"/>
      <c r="QXK215" s="14"/>
      <c r="QXL215" s="14"/>
      <c r="QXM215" s="14"/>
      <c r="QXN215" s="14"/>
      <c r="QXO215" s="14"/>
      <c r="QXP215" s="14"/>
      <c r="QXQ215" s="14"/>
      <c r="QXR215" s="14"/>
      <c r="QXS215" s="14"/>
      <c r="QXT215" s="14"/>
      <c r="QXU215" s="14"/>
      <c r="QXV215" s="14"/>
      <c r="QXW215" s="14"/>
      <c r="QXX215" s="14"/>
      <c r="QXY215" s="14"/>
      <c r="QXZ215" s="14"/>
      <c r="QYA215" s="14"/>
      <c r="QYB215" s="14"/>
      <c r="QYC215" s="14"/>
      <c r="QYD215" s="14"/>
      <c r="QYE215" s="14"/>
      <c r="QYF215" s="14"/>
      <c r="QYG215" s="14"/>
      <c r="QYH215" s="14"/>
      <c r="QYI215" s="14"/>
      <c r="QYJ215" s="14"/>
      <c r="QYK215" s="14"/>
      <c r="QYL215" s="14"/>
      <c r="QYM215" s="14"/>
      <c r="QYN215" s="14"/>
      <c r="QYO215" s="14"/>
      <c r="QYP215" s="14"/>
      <c r="QYQ215" s="14"/>
      <c r="QYR215" s="14"/>
      <c r="QYS215" s="14"/>
      <c r="QYT215" s="14"/>
      <c r="QYU215" s="14"/>
      <c r="QYV215" s="14"/>
      <c r="QYW215" s="14"/>
      <c r="QYX215" s="14"/>
      <c r="QYY215" s="14"/>
      <c r="QYZ215" s="14"/>
      <c r="QZA215" s="14"/>
      <c r="QZB215" s="14"/>
      <c r="QZC215" s="14"/>
      <c r="QZD215" s="14"/>
      <c r="QZE215" s="14"/>
      <c r="QZF215" s="14"/>
      <c r="QZG215" s="14"/>
      <c r="QZH215" s="14"/>
      <c r="QZI215" s="14"/>
      <c r="QZJ215" s="14"/>
      <c r="QZK215" s="14"/>
      <c r="QZL215" s="14"/>
      <c r="QZM215" s="14"/>
      <c r="QZN215" s="14"/>
      <c r="QZO215" s="14"/>
      <c r="QZP215" s="14"/>
      <c r="QZQ215" s="14"/>
      <c r="QZR215" s="14"/>
      <c r="QZS215" s="14"/>
      <c r="QZT215" s="14"/>
      <c r="QZU215" s="14"/>
      <c r="QZV215" s="14"/>
      <c r="QZW215" s="14"/>
      <c r="QZX215" s="14"/>
      <c r="QZY215" s="14"/>
      <c r="QZZ215" s="14"/>
      <c r="RAA215" s="14"/>
      <c r="RAB215" s="14"/>
      <c r="RAC215" s="14"/>
      <c r="RAD215" s="14"/>
      <c r="RAE215" s="14"/>
      <c r="RAF215" s="14"/>
      <c r="RAG215" s="14"/>
      <c r="RAH215" s="14"/>
      <c r="RAI215" s="14"/>
      <c r="RAJ215" s="14"/>
      <c r="RAK215" s="14"/>
      <c r="RAL215" s="14"/>
      <c r="RAM215" s="14"/>
      <c r="RAN215" s="14"/>
      <c r="RAO215" s="14"/>
      <c r="RAP215" s="14"/>
      <c r="RAQ215" s="14"/>
      <c r="RAR215" s="14"/>
      <c r="RAS215" s="14"/>
      <c r="RAT215" s="14"/>
      <c r="RAU215" s="14"/>
      <c r="RAV215" s="14"/>
      <c r="RAW215" s="14"/>
      <c r="RAX215" s="14"/>
      <c r="RAY215" s="14"/>
      <c r="RAZ215" s="14"/>
      <c r="RBA215" s="14"/>
      <c r="RBB215" s="14"/>
      <c r="RBC215" s="14"/>
      <c r="RBD215" s="14"/>
      <c r="RBE215" s="14"/>
      <c r="RBF215" s="14"/>
      <c r="RBG215" s="14"/>
      <c r="RBH215" s="14"/>
      <c r="RBI215" s="14"/>
      <c r="RBJ215" s="14"/>
      <c r="RBK215" s="14"/>
      <c r="RBL215" s="14"/>
      <c r="RBM215" s="14"/>
      <c r="RBN215" s="14"/>
      <c r="RBO215" s="14"/>
      <c r="RBP215" s="14"/>
      <c r="RBQ215" s="14"/>
      <c r="RBR215" s="14"/>
      <c r="RBS215" s="14"/>
      <c r="RBT215" s="14"/>
      <c r="RBU215" s="14"/>
      <c r="RBV215" s="14"/>
      <c r="RBW215" s="14"/>
      <c r="RBX215" s="14"/>
      <c r="RBY215" s="14"/>
      <c r="RBZ215" s="14"/>
      <c r="RCA215" s="14"/>
      <c r="RCB215" s="14"/>
      <c r="RCC215" s="14"/>
      <c r="RCD215" s="14"/>
      <c r="RCE215" s="14"/>
      <c r="RCF215" s="14"/>
      <c r="RCG215" s="14"/>
      <c r="RCH215" s="14"/>
      <c r="RCI215" s="14"/>
      <c r="RCJ215" s="14"/>
      <c r="RCK215" s="14"/>
      <c r="RCL215" s="14"/>
      <c r="RCM215" s="14"/>
      <c r="RCN215" s="14"/>
      <c r="RCO215" s="14"/>
      <c r="RCP215" s="14"/>
      <c r="RCQ215" s="14"/>
      <c r="RCR215" s="14"/>
      <c r="RCS215" s="14"/>
      <c r="RCT215" s="14"/>
      <c r="RCU215" s="14"/>
      <c r="RCV215" s="14"/>
      <c r="RCW215" s="14"/>
      <c r="RCX215" s="14"/>
      <c r="RCY215" s="14"/>
      <c r="RCZ215" s="14"/>
      <c r="RDA215" s="14"/>
      <c r="RDB215" s="14"/>
      <c r="RDC215" s="14"/>
      <c r="RDD215" s="14"/>
      <c r="RDE215" s="14"/>
      <c r="RDF215" s="14"/>
      <c r="RDG215" s="14"/>
      <c r="RDH215" s="14"/>
      <c r="RDI215" s="14"/>
      <c r="RDJ215" s="14"/>
      <c r="RDK215" s="14"/>
      <c r="RDL215" s="14"/>
      <c r="RDM215" s="14"/>
      <c r="RDN215" s="14"/>
      <c r="RDO215" s="14"/>
      <c r="RDP215" s="14"/>
      <c r="RDQ215" s="14"/>
      <c r="RDR215" s="14"/>
      <c r="RDS215" s="14"/>
      <c r="RDT215" s="14"/>
      <c r="RDU215" s="14"/>
      <c r="RDV215" s="14"/>
      <c r="RDW215" s="14"/>
      <c r="RDX215" s="14"/>
      <c r="RDY215" s="14"/>
      <c r="RDZ215" s="14"/>
      <c r="REA215" s="14"/>
      <c r="REB215" s="14"/>
      <c r="REC215" s="14"/>
      <c r="RED215" s="14"/>
      <c r="REE215" s="14"/>
      <c r="REF215" s="14"/>
      <c r="REG215" s="14"/>
      <c r="REH215" s="14"/>
      <c r="REI215" s="14"/>
      <c r="REJ215" s="14"/>
      <c r="REK215" s="14"/>
      <c r="REL215" s="14"/>
      <c r="REM215" s="14"/>
      <c r="REN215" s="14"/>
      <c r="REO215" s="14"/>
      <c r="REP215" s="14"/>
      <c r="REQ215" s="14"/>
      <c r="RER215" s="14"/>
      <c r="RES215" s="14"/>
      <c r="RET215" s="14"/>
      <c r="REU215" s="14"/>
      <c r="REV215" s="14"/>
      <c r="REW215" s="14"/>
      <c r="REX215" s="14"/>
      <c r="REY215" s="14"/>
      <c r="REZ215" s="14"/>
      <c r="RFA215" s="14"/>
      <c r="RFB215" s="14"/>
      <c r="RFC215" s="14"/>
      <c r="RFD215" s="14"/>
      <c r="RFE215" s="14"/>
      <c r="RFF215" s="14"/>
      <c r="RFG215" s="14"/>
      <c r="RFH215" s="14"/>
      <c r="RFI215" s="14"/>
      <c r="RFJ215" s="14"/>
      <c r="RFK215" s="14"/>
      <c r="RFL215" s="14"/>
      <c r="RFM215" s="14"/>
      <c r="RFN215" s="14"/>
      <c r="RFO215" s="14"/>
      <c r="RFP215" s="14"/>
      <c r="RFQ215" s="14"/>
      <c r="RFR215" s="14"/>
      <c r="RFS215" s="14"/>
      <c r="RFT215" s="14"/>
      <c r="RFU215" s="14"/>
      <c r="RFV215" s="14"/>
      <c r="RFW215" s="14"/>
      <c r="RFX215" s="14"/>
      <c r="RFY215" s="14"/>
      <c r="RFZ215" s="14"/>
      <c r="RGA215" s="14"/>
      <c r="RGB215" s="14"/>
      <c r="RGC215" s="14"/>
      <c r="RGD215" s="14"/>
      <c r="RGE215" s="14"/>
      <c r="RGF215" s="14"/>
      <c r="RGG215" s="14"/>
      <c r="RGH215" s="14"/>
      <c r="RGI215" s="14"/>
      <c r="RGJ215" s="14"/>
      <c r="RGK215" s="14"/>
      <c r="RGL215" s="14"/>
      <c r="RGM215" s="14"/>
      <c r="RGN215" s="14"/>
      <c r="RGO215" s="14"/>
      <c r="RGP215" s="14"/>
      <c r="RGQ215" s="14"/>
      <c r="RGR215" s="14"/>
      <c r="RGS215" s="14"/>
      <c r="RGT215" s="14"/>
      <c r="RGU215" s="14"/>
      <c r="RGV215" s="14"/>
      <c r="RGW215" s="14"/>
      <c r="RGX215" s="14"/>
      <c r="RGY215" s="14"/>
      <c r="RGZ215" s="14"/>
      <c r="RHA215" s="14"/>
      <c r="RHB215" s="14"/>
      <c r="RHC215" s="14"/>
      <c r="RHD215" s="14"/>
      <c r="RHE215" s="14"/>
      <c r="RHF215" s="14"/>
      <c r="RHG215" s="14"/>
      <c r="RHH215" s="14"/>
      <c r="RHI215" s="14"/>
      <c r="RHJ215" s="14"/>
      <c r="RHK215" s="14"/>
      <c r="RHL215" s="14"/>
      <c r="RHM215" s="14"/>
      <c r="RHN215" s="14"/>
      <c r="RHO215" s="14"/>
      <c r="RHP215" s="14"/>
      <c r="RHQ215" s="14"/>
      <c r="RHR215" s="14"/>
      <c r="RHS215" s="14"/>
      <c r="RHT215" s="14"/>
      <c r="RHU215" s="14"/>
      <c r="RHV215" s="14"/>
      <c r="RHW215" s="14"/>
      <c r="RHX215" s="14"/>
      <c r="RHY215" s="14"/>
      <c r="RHZ215" s="14"/>
      <c r="RIA215" s="14"/>
      <c r="RIB215" s="14"/>
      <c r="RIC215" s="14"/>
      <c r="RID215" s="14"/>
      <c r="RIE215" s="14"/>
      <c r="RIF215" s="14"/>
      <c r="RIG215" s="14"/>
      <c r="RIH215" s="14"/>
      <c r="RII215" s="14"/>
      <c r="RIJ215" s="14"/>
      <c r="RIK215" s="14"/>
      <c r="RIL215" s="14"/>
      <c r="RIM215" s="14"/>
      <c r="RIN215" s="14"/>
      <c r="RIO215" s="14"/>
      <c r="RIP215" s="14"/>
      <c r="RIQ215" s="14"/>
      <c r="RIR215" s="14"/>
      <c r="RIS215" s="14"/>
      <c r="RIT215" s="14"/>
      <c r="RIU215" s="14"/>
      <c r="RIV215" s="14"/>
      <c r="RIW215" s="14"/>
      <c r="RIX215" s="14"/>
      <c r="RIY215" s="14"/>
      <c r="RIZ215" s="14"/>
      <c r="RJA215" s="14"/>
      <c r="RJB215" s="14"/>
      <c r="RJC215" s="14"/>
      <c r="RJD215" s="14"/>
      <c r="RJE215" s="14"/>
      <c r="RJF215" s="14"/>
      <c r="RJG215" s="14"/>
      <c r="RJH215" s="14"/>
      <c r="RJI215" s="14"/>
      <c r="RJJ215" s="14"/>
      <c r="RJK215" s="14"/>
      <c r="RJL215" s="14"/>
      <c r="RJM215" s="14"/>
      <c r="RJN215" s="14"/>
      <c r="RJO215" s="14"/>
      <c r="RJP215" s="14"/>
      <c r="RJQ215" s="14"/>
      <c r="RJR215" s="14"/>
      <c r="RJS215" s="14"/>
      <c r="RJT215" s="14"/>
      <c r="RJU215" s="14"/>
      <c r="RJV215" s="14"/>
      <c r="RJW215" s="14"/>
      <c r="RJX215" s="14"/>
      <c r="RJY215" s="14"/>
      <c r="RJZ215" s="14"/>
      <c r="RKA215" s="14"/>
      <c r="RKB215" s="14"/>
      <c r="RKC215" s="14"/>
      <c r="RKD215" s="14"/>
      <c r="RKE215" s="14"/>
      <c r="RKF215" s="14"/>
      <c r="RKG215" s="14"/>
      <c r="RKH215" s="14"/>
      <c r="RKI215" s="14"/>
      <c r="RKJ215" s="14"/>
      <c r="RKK215" s="14"/>
      <c r="RKL215" s="14"/>
      <c r="RKM215" s="14"/>
      <c r="RKN215" s="14"/>
      <c r="RKO215" s="14"/>
      <c r="RKP215" s="14"/>
      <c r="RKQ215" s="14"/>
      <c r="RKR215" s="14"/>
      <c r="RKS215" s="14"/>
      <c r="RKT215" s="14"/>
      <c r="RKU215" s="14"/>
      <c r="RKV215" s="14"/>
      <c r="RKW215" s="14"/>
      <c r="RKX215" s="14"/>
      <c r="RKY215" s="14"/>
      <c r="RKZ215" s="14"/>
      <c r="RLA215" s="14"/>
      <c r="RLB215" s="14"/>
      <c r="RLC215" s="14"/>
      <c r="RLD215" s="14"/>
      <c r="RLE215" s="14"/>
      <c r="RLF215" s="14"/>
      <c r="RLG215" s="14"/>
      <c r="RLH215" s="14"/>
      <c r="RLI215" s="14"/>
      <c r="RLJ215" s="14"/>
      <c r="RLK215" s="14"/>
      <c r="RLL215" s="14"/>
      <c r="RLM215" s="14"/>
      <c r="RLN215" s="14"/>
      <c r="RLO215" s="14"/>
      <c r="RLP215" s="14"/>
      <c r="RLQ215" s="14"/>
      <c r="RLR215" s="14"/>
      <c r="RLS215" s="14"/>
      <c r="RLT215" s="14"/>
      <c r="RLU215" s="14"/>
      <c r="RLV215" s="14"/>
      <c r="RLW215" s="14"/>
      <c r="RLX215" s="14"/>
      <c r="RLY215" s="14"/>
      <c r="RLZ215" s="14"/>
      <c r="RMA215" s="14"/>
      <c r="RMB215" s="14"/>
      <c r="RMC215" s="14"/>
      <c r="RMD215" s="14"/>
      <c r="RME215" s="14"/>
      <c r="RMF215" s="14"/>
      <c r="RMG215" s="14"/>
      <c r="RMH215" s="14"/>
      <c r="RMI215" s="14"/>
      <c r="RMJ215" s="14"/>
      <c r="RMK215" s="14"/>
      <c r="RML215" s="14"/>
      <c r="RMM215" s="14"/>
      <c r="RMN215" s="14"/>
      <c r="RMO215" s="14"/>
      <c r="RMP215" s="14"/>
      <c r="RMQ215" s="14"/>
      <c r="RMR215" s="14"/>
      <c r="RMS215" s="14"/>
      <c r="RMT215" s="14"/>
      <c r="RMU215" s="14"/>
      <c r="RMV215" s="14"/>
      <c r="RMW215" s="14"/>
      <c r="RMX215" s="14"/>
      <c r="RMY215" s="14"/>
      <c r="RMZ215" s="14"/>
      <c r="RNA215" s="14"/>
      <c r="RNB215" s="14"/>
      <c r="RNC215" s="14"/>
      <c r="RND215" s="14"/>
      <c r="RNE215" s="14"/>
      <c r="RNF215" s="14"/>
      <c r="RNG215" s="14"/>
      <c r="RNH215" s="14"/>
      <c r="RNI215" s="14"/>
      <c r="RNJ215" s="14"/>
      <c r="RNK215" s="14"/>
      <c r="RNL215" s="14"/>
      <c r="RNM215" s="14"/>
      <c r="RNN215" s="14"/>
      <c r="RNO215" s="14"/>
      <c r="RNP215" s="14"/>
      <c r="RNQ215" s="14"/>
      <c r="RNR215" s="14"/>
      <c r="RNS215" s="14"/>
      <c r="RNT215" s="14"/>
      <c r="RNU215" s="14"/>
      <c r="RNV215" s="14"/>
      <c r="RNW215" s="14"/>
      <c r="RNX215" s="14"/>
      <c r="RNY215" s="14"/>
      <c r="RNZ215" s="14"/>
      <c r="ROA215" s="14"/>
      <c r="ROB215" s="14"/>
      <c r="ROC215" s="14"/>
      <c r="ROD215" s="14"/>
      <c r="ROE215" s="14"/>
      <c r="ROF215" s="14"/>
      <c r="ROG215" s="14"/>
      <c r="ROH215" s="14"/>
      <c r="ROI215" s="14"/>
      <c r="ROJ215" s="14"/>
      <c r="ROK215" s="14"/>
      <c r="ROL215" s="14"/>
      <c r="ROM215" s="14"/>
      <c r="RON215" s="14"/>
      <c r="ROO215" s="14"/>
      <c r="ROP215" s="14"/>
      <c r="ROQ215" s="14"/>
      <c r="ROR215" s="14"/>
      <c r="ROS215" s="14"/>
      <c r="ROT215" s="14"/>
      <c r="ROU215" s="14"/>
      <c r="ROV215" s="14"/>
      <c r="ROW215" s="14"/>
      <c r="ROX215" s="14"/>
      <c r="ROY215" s="14"/>
      <c r="ROZ215" s="14"/>
      <c r="RPA215" s="14"/>
      <c r="RPB215" s="14"/>
      <c r="RPC215" s="14"/>
      <c r="RPD215" s="14"/>
      <c r="RPE215" s="14"/>
      <c r="RPF215" s="14"/>
      <c r="RPG215" s="14"/>
      <c r="RPH215" s="14"/>
      <c r="RPI215" s="14"/>
      <c r="RPJ215" s="14"/>
      <c r="RPK215" s="14"/>
      <c r="RPL215" s="14"/>
      <c r="RPM215" s="14"/>
      <c r="RPN215" s="14"/>
      <c r="RPO215" s="14"/>
      <c r="RPP215" s="14"/>
      <c r="RPQ215" s="14"/>
      <c r="RPR215" s="14"/>
      <c r="RPS215" s="14"/>
      <c r="RPT215" s="14"/>
      <c r="RPU215" s="14"/>
      <c r="RPV215" s="14"/>
      <c r="RPW215" s="14"/>
      <c r="RPX215" s="14"/>
      <c r="RPY215" s="14"/>
      <c r="RPZ215" s="14"/>
      <c r="RQA215" s="14"/>
      <c r="RQB215" s="14"/>
      <c r="RQC215" s="14"/>
      <c r="RQD215" s="14"/>
      <c r="RQE215" s="14"/>
      <c r="RQF215" s="14"/>
      <c r="RQG215" s="14"/>
      <c r="RQH215" s="14"/>
      <c r="RQI215" s="14"/>
      <c r="RQJ215" s="14"/>
      <c r="RQK215" s="14"/>
      <c r="RQL215" s="14"/>
      <c r="RQM215" s="14"/>
      <c r="RQN215" s="14"/>
      <c r="RQO215" s="14"/>
      <c r="RQP215" s="14"/>
      <c r="RQQ215" s="14"/>
      <c r="RQR215" s="14"/>
      <c r="RQS215" s="14"/>
      <c r="RQT215" s="14"/>
      <c r="RQU215" s="14"/>
      <c r="RQV215" s="14"/>
      <c r="RQW215" s="14"/>
      <c r="RQX215" s="14"/>
      <c r="RQY215" s="14"/>
      <c r="RQZ215" s="14"/>
      <c r="RRA215" s="14"/>
      <c r="RRB215" s="14"/>
      <c r="RRC215" s="14"/>
      <c r="RRD215" s="14"/>
      <c r="RRE215" s="14"/>
      <c r="RRF215" s="14"/>
      <c r="RRG215" s="14"/>
      <c r="RRH215" s="14"/>
      <c r="RRI215" s="14"/>
      <c r="RRJ215" s="14"/>
      <c r="RRK215" s="14"/>
      <c r="RRL215" s="14"/>
      <c r="RRM215" s="14"/>
      <c r="RRN215" s="14"/>
      <c r="RRO215" s="14"/>
      <c r="RRP215" s="14"/>
      <c r="RRQ215" s="14"/>
      <c r="RRR215" s="14"/>
      <c r="RRS215" s="14"/>
      <c r="RRT215" s="14"/>
      <c r="RRU215" s="14"/>
      <c r="RRV215" s="14"/>
      <c r="RRW215" s="14"/>
      <c r="RRX215" s="14"/>
      <c r="RRY215" s="14"/>
      <c r="RRZ215" s="14"/>
      <c r="RSA215" s="14"/>
      <c r="RSB215" s="14"/>
      <c r="RSC215" s="14"/>
      <c r="RSD215" s="14"/>
      <c r="RSE215" s="14"/>
      <c r="RSF215" s="14"/>
      <c r="RSG215" s="14"/>
      <c r="RSH215" s="14"/>
      <c r="RSI215" s="14"/>
      <c r="RSJ215" s="14"/>
      <c r="RSK215" s="14"/>
      <c r="RSL215" s="14"/>
      <c r="RSM215" s="14"/>
      <c r="RSN215" s="14"/>
      <c r="RSO215" s="14"/>
      <c r="RSP215" s="14"/>
      <c r="RSQ215" s="14"/>
      <c r="RSR215" s="14"/>
      <c r="RSS215" s="14"/>
      <c r="RST215" s="14"/>
      <c r="RSU215" s="14"/>
      <c r="RSV215" s="14"/>
      <c r="RSW215" s="14"/>
      <c r="RSX215" s="14"/>
      <c r="RSY215" s="14"/>
      <c r="RSZ215" s="14"/>
      <c r="RTA215" s="14"/>
      <c r="RTB215" s="14"/>
      <c r="RTC215" s="14"/>
      <c r="RTD215" s="14"/>
      <c r="RTE215" s="14"/>
      <c r="RTF215" s="14"/>
      <c r="RTG215" s="14"/>
      <c r="RTH215" s="14"/>
      <c r="RTI215" s="14"/>
      <c r="RTJ215" s="14"/>
      <c r="RTK215" s="14"/>
      <c r="RTL215" s="14"/>
      <c r="RTM215" s="14"/>
      <c r="RTN215" s="14"/>
      <c r="RTO215" s="14"/>
      <c r="RTP215" s="14"/>
      <c r="RTQ215" s="14"/>
      <c r="RTR215" s="14"/>
      <c r="RTS215" s="14"/>
      <c r="RTT215" s="14"/>
      <c r="RTU215" s="14"/>
      <c r="RTV215" s="14"/>
      <c r="RTW215" s="14"/>
      <c r="RTX215" s="14"/>
      <c r="RTY215" s="14"/>
      <c r="RTZ215" s="14"/>
      <c r="RUA215" s="14"/>
      <c r="RUB215" s="14"/>
      <c r="RUC215" s="14"/>
      <c r="RUD215" s="14"/>
      <c r="RUE215" s="14"/>
      <c r="RUF215" s="14"/>
      <c r="RUG215" s="14"/>
      <c r="RUH215" s="14"/>
      <c r="RUI215" s="14"/>
      <c r="RUJ215" s="14"/>
      <c r="RUK215" s="14"/>
      <c r="RUL215" s="14"/>
      <c r="RUM215" s="14"/>
      <c r="RUN215" s="14"/>
      <c r="RUO215" s="14"/>
      <c r="RUP215" s="14"/>
      <c r="RUQ215" s="14"/>
      <c r="RUR215" s="14"/>
      <c r="RUS215" s="14"/>
      <c r="RUT215" s="14"/>
      <c r="RUU215" s="14"/>
      <c r="RUV215" s="14"/>
      <c r="RUW215" s="14"/>
      <c r="RUX215" s="14"/>
      <c r="RUY215" s="14"/>
      <c r="RUZ215" s="14"/>
      <c r="RVA215" s="14"/>
      <c r="RVB215" s="14"/>
      <c r="RVC215" s="14"/>
      <c r="RVD215" s="14"/>
      <c r="RVE215" s="14"/>
      <c r="RVF215" s="14"/>
      <c r="RVG215" s="14"/>
      <c r="RVH215" s="14"/>
      <c r="RVI215" s="14"/>
      <c r="RVJ215" s="14"/>
      <c r="RVK215" s="14"/>
      <c r="RVL215" s="14"/>
      <c r="RVM215" s="14"/>
      <c r="RVN215" s="14"/>
      <c r="RVO215" s="14"/>
      <c r="RVP215" s="14"/>
      <c r="RVQ215" s="14"/>
      <c r="RVR215" s="14"/>
      <c r="RVS215" s="14"/>
      <c r="RVT215" s="14"/>
      <c r="RVU215" s="14"/>
      <c r="RVV215" s="14"/>
      <c r="RVW215" s="14"/>
      <c r="RVX215" s="14"/>
      <c r="RVY215" s="14"/>
      <c r="RVZ215" s="14"/>
      <c r="RWA215" s="14"/>
      <c r="RWB215" s="14"/>
      <c r="RWC215" s="14"/>
      <c r="RWD215" s="14"/>
      <c r="RWE215" s="14"/>
      <c r="RWF215" s="14"/>
      <c r="RWG215" s="14"/>
      <c r="RWH215" s="14"/>
      <c r="RWI215" s="14"/>
      <c r="RWJ215" s="14"/>
      <c r="RWK215" s="14"/>
      <c r="RWL215" s="14"/>
      <c r="RWM215" s="14"/>
      <c r="RWN215" s="14"/>
      <c r="RWO215" s="14"/>
      <c r="RWP215" s="14"/>
      <c r="RWQ215" s="14"/>
      <c r="RWR215" s="14"/>
      <c r="RWS215" s="14"/>
      <c r="RWT215" s="14"/>
      <c r="RWU215" s="14"/>
      <c r="RWV215" s="14"/>
      <c r="RWW215" s="14"/>
      <c r="RWX215" s="14"/>
      <c r="RWY215" s="14"/>
      <c r="RWZ215" s="14"/>
      <c r="RXA215" s="14"/>
      <c r="RXB215" s="14"/>
      <c r="RXC215" s="14"/>
      <c r="RXD215" s="14"/>
      <c r="RXE215" s="14"/>
      <c r="RXF215" s="14"/>
      <c r="RXG215" s="14"/>
      <c r="RXH215" s="14"/>
      <c r="RXI215" s="14"/>
      <c r="RXJ215" s="14"/>
      <c r="RXK215" s="14"/>
      <c r="RXL215" s="14"/>
      <c r="RXM215" s="14"/>
      <c r="RXN215" s="14"/>
      <c r="RXO215" s="14"/>
      <c r="RXP215" s="14"/>
      <c r="RXQ215" s="14"/>
      <c r="RXR215" s="14"/>
      <c r="RXS215" s="14"/>
      <c r="RXT215" s="14"/>
      <c r="RXU215" s="14"/>
      <c r="RXV215" s="14"/>
      <c r="RXW215" s="14"/>
      <c r="RXX215" s="14"/>
      <c r="RXY215" s="14"/>
      <c r="RXZ215" s="14"/>
      <c r="RYA215" s="14"/>
      <c r="RYB215" s="14"/>
      <c r="RYC215" s="14"/>
      <c r="RYD215" s="14"/>
      <c r="RYE215" s="14"/>
      <c r="RYF215" s="14"/>
      <c r="RYG215" s="14"/>
      <c r="RYH215" s="14"/>
      <c r="RYI215" s="14"/>
      <c r="RYJ215" s="14"/>
      <c r="RYK215" s="14"/>
      <c r="RYL215" s="14"/>
      <c r="RYM215" s="14"/>
      <c r="RYN215" s="14"/>
      <c r="RYO215" s="14"/>
      <c r="RYP215" s="14"/>
      <c r="RYQ215" s="14"/>
      <c r="RYR215" s="14"/>
      <c r="RYS215" s="14"/>
      <c r="RYT215" s="14"/>
      <c r="RYU215" s="14"/>
      <c r="RYV215" s="14"/>
      <c r="RYW215" s="14"/>
      <c r="RYX215" s="14"/>
      <c r="RYY215" s="14"/>
      <c r="RYZ215" s="14"/>
      <c r="RZA215" s="14"/>
      <c r="RZB215" s="14"/>
      <c r="RZC215" s="14"/>
      <c r="RZD215" s="14"/>
      <c r="RZE215" s="14"/>
      <c r="RZF215" s="14"/>
      <c r="RZG215" s="14"/>
      <c r="RZH215" s="14"/>
      <c r="RZI215" s="14"/>
      <c r="RZJ215" s="14"/>
      <c r="RZK215" s="14"/>
      <c r="RZL215" s="14"/>
      <c r="RZM215" s="14"/>
      <c r="RZN215" s="14"/>
      <c r="RZO215" s="14"/>
      <c r="RZP215" s="14"/>
      <c r="RZQ215" s="14"/>
      <c r="RZR215" s="14"/>
      <c r="RZS215" s="14"/>
      <c r="RZT215" s="14"/>
      <c r="RZU215" s="14"/>
      <c r="RZV215" s="14"/>
      <c r="RZW215" s="14"/>
      <c r="RZX215" s="14"/>
      <c r="RZY215" s="14"/>
      <c r="RZZ215" s="14"/>
      <c r="SAA215" s="14"/>
      <c r="SAB215" s="14"/>
      <c r="SAC215" s="14"/>
      <c r="SAD215" s="14"/>
      <c r="SAE215" s="14"/>
      <c r="SAF215" s="14"/>
      <c r="SAG215" s="14"/>
      <c r="SAH215" s="14"/>
      <c r="SAI215" s="14"/>
      <c r="SAJ215" s="14"/>
      <c r="SAK215" s="14"/>
      <c r="SAL215" s="14"/>
      <c r="SAM215" s="14"/>
      <c r="SAN215" s="14"/>
      <c r="SAO215" s="14"/>
      <c r="SAP215" s="14"/>
      <c r="SAQ215" s="14"/>
      <c r="SAR215" s="14"/>
      <c r="SAS215" s="14"/>
      <c r="SAT215" s="14"/>
      <c r="SAU215" s="14"/>
      <c r="SAV215" s="14"/>
      <c r="SAW215" s="14"/>
      <c r="SAX215" s="14"/>
      <c r="SAY215" s="14"/>
      <c r="SAZ215" s="14"/>
      <c r="SBA215" s="14"/>
      <c r="SBB215" s="14"/>
      <c r="SBC215" s="14"/>
      <c r="SBD215" s="14"/>
      <c r="SBE215" s="14"/>
      <c r="SBF215" s="14"/>
      <c r="SBG215" s="14"/>
      <c r="SBH215" s="14"/>
      <c r="SBI215" s="14"/>
      <c r="SBJ215" s="14"/>
      <c r="SBK215" s="14"/>
      <c r="SBL215" s="14"/>
      <c r="SBM215" s="14"/>
      <c r="SBN215" s="14"/>
      <c r="SBO215" s="14"/>
      <c r="SBP215" s="14"/>
      <c r="SBQ215" s="14"/>
      <c r="SBR215" s="14"/>
      <c r="SBS215" s="14"/>
      <c r="SBT215" s="14"/>
      <c r="SBU215" s="14"/>
      <c r="SBV215" s="14"/>
      <c r="SBW215" s="14"/>
      <c r="SBX215" s="14"/>
      <c r="SBY215" s="14"/>
      <c r="SBZ215" s="14"/>
      <c r="SCA215" s="14"/>
      <c r="SCB215" s="14"/>
      <c r="SCC215" s="14"/>
      <c r="SCD215" s="14"/>
      <c r="SCE215" s="14"/>
      <c r="SCF215" s="14"/>
      <c r="SCG215" s="14"/>
      <c r="SCH215" s="14"/>
      <c r="SCI215" s="14"/>
      <c r="SCJ215" s="14"/>
      <c r="SCK215" s="14"/>
      <c r="SCL215" s="14"/>
      <c r="SCM215" s="14"/>
      <c r="SCN215" s="14"/>
      <c r="SCO215" s="14"/>
      <c r="SCP215" s="14"/>
      <c r="SCQ215" s="14"/>
      <c r="SCR215" s="14"/>
      <c r="SCS215" s="14"/>
      <c r="SCT215" s="14"/>
      <c r="SCU215" s="14"/>
      <c r="SCV215" s="14"/>
      <c r="SCW215" s="14"/>
      <c r="SCX215" s="14"/>
      <c r="SCY215" s="14"/>
      <c r="SCZ215" s="14"/>
      <c r="SDA215" s="14"/>
      <c r="SDB215" s="14"/>
      <c r="SDC215" s="14"/>
      <c r="SDD215" s="14"/>
      <c r="SDE215" s="14"/>
      <c r="SDF215" s="14"/>
      <c r="SDG215" s="14"/>
      <c r="SDH215" s="14"/>
      <c r="SDI215" s="14"/>
      <c r="SDJ215" s="14"/>
      <c r="SDK215" s="14"/>
      <c r="SDL215" s="14"/>
      <c r="SDM215" s="14"/>
      <c r="SDN215" s="14"/>
      <c r="SDO215" s="14"/>
      <c r="SDP215" s="14"/>
      <c r="SDQ215" s="14"/>
      <c r="SDR215" s="14"/>
      <c r="SDS215" s="14"/>
      <c r="SDT215" s="14"/>
      <c r="SDU215" s="14"/>
      <c r="SDV215" s="14"/>
      <c r="SDW215" s="14"/>
      <c r="SDX215" s="14"/>
      <c r="SDY215" s="14"/>
      <c r="SDZ215" s="14"/>
      <c r="SEA215" s="14"/>
      <c r="SEB215" s="14"/>
      <c r="SEC215" s="14"/>
      <c r="SED215" s="14"/>
      <c r="SEE215" s="14"/>
      <c r="SEF215" s="14"/>
      <c r="SEG215" s="14"/>
      <c r="SEH215" s="14"/>
      <c r="SEI215" s="14"/>
      <c r="SEJ215" s="14"/>
      <c r="SEK215" s="14"/>
      <c r="SEL215" s="14"/>
      <c r="SEM215" s="14"/>
      <c r="SEN215" s="14"/>
      <c r="SEO215" s="14"/>
      <c r="SEP215" s="14"/>
      <c r="SEQ215" s="14"/>
      <c r="SER215" s="14"/>
      <c r="SES215" s="14"/>
      <c r="SET215" s="14"/>
      <c r="SEU215" s="14"/>
      <c r="SEV215" s="14"/>
      <c r="SEW215" s="14"/>
      <c r="SEX215" s="14"/>
      <c r="SEY215" s="14"/>
      <c r="SEZ215" s="14"/>
      <c r="SFA215" s="14"/>
      <c r="SFB215" s="14"/>
      <c r="SFC215" s="14"/>
      <c r="SFD215" s="14"/>
      <c r="SFE215" s="14"/>
      <c r="SFF215" s="14"/>
      <c r="SFG215" s="14"/>
      <c r="SFH215" s="14"/>
      <c r="SFI215" s="14"/>
      <c r="SFJ215" s="14"/>
      <c r="SFK215" s="14"/>
      <c r="SFL215" s="14"/>
      <c r="SFM215" s="14"/>
      <c r="SFN215" s="14"/>
      <c r="SFO215" s="14"/>
      <c r="SFP215" s="14"/>
      <c r="SFQ215" s="14"/>
      <c r="SFR215" s="14"/>
      <c r="SFS215" s="14"/>
      <c r="SFT215" s="14"/>
      <c r="SFU215" s="14"/>
      <c r="SFV215" s="14"/>
      <c r="SFW215" s="14"/>
      <c r="SFX215" s="14"/>
      <c r="SFY215" s="14"/>
      <c r="SFZ215" s="14"/>
      <c r="SGA215" s="14"/>
      <c r="SGB215" s="14"/>
      <c r="SGC215" s="14"/>
      <c r="SGD215" s="14"/>
      <c r="SGE215" s="14"/>
      <c r="SGF215" s="14"/>
      <c r="SGG215" s="14"/>
      <c r="SGH215" s="14"/>
      <c r="SGI215" s="14"/>
      <c r="SGJ215" s="14"/>
      <c r="SGK215" s="14"/>
      <c r="SGL215" s="14"/>
      <c r="SGM215" s="14"/>
      <c r="SGN215" s="14"/>
      <c r="SGO215" s="14"/>
      <c r="SGP215" s="14"/>
      <c r="SGQ215" s="14"/>
      <c r="SGR215" s="14"/>
      <c r="SGS215" s="14"/>
      <c r="SGT215" s="14"/>
      <c r="SGU215" s="14"/>
      <c r="SGV215" s="14"/>
      <c r="SGW215" s="14"/>
      <c r="SGX215" s="14"/>
      <c r="SGY215" s="14"/>
      <c r="SGZ215" s="14"/>
      <c r="SHA215" s="14"/>
      <c r="SHB215" s="14"/>
      <c r="SHC215" s="14"/>
      <c r="SHD215" s="14"/>
      <c r="SHE215" s="14"/>
      <c r="SHF215" s="14"/>
      <c r="SHG215" s="14"/>
      <c r="SHH215" s="14"/>
      <c r="SHI215" s="14"/>
      <c r="SHJ215" s="14"/>
      <c r="SHK215" s="14"/>
      <c r="SHL215" s="14"/>
      <c r="SHM215" s="14"/>
      <c r="SHN215" s="14"/>
      <c r="SHO215" s="14"/>
      <c r="SHP215" s="14"/>
      <c r="SHQ215" s="14"/>
      <c r="SHR215" s="14"/>
      <c r="SHS215" s="14"/>
      <c r="SHT215" s="14"/>
      <c r="SHU215" s="14"/>
      <c r="SHV215" s="14"/>
      <c r="SHW215" s="14"/>
      <c r="SHX215" s="14"/>
      <c r="SHY215" s="14"/>
      <c r="SHZ215" s="14"/>
      <c r="SIA215" s="14"/>
      <c r="SIB215" s="14"/>
      <c r="SIC215" s="14"/>
      <c r="SID215" s="14"/>
      <c r="SIE215" s="14"/>
      <c r="SIF215" s="14"/>
      <c r="SIG215" s="14"/>
      <c r="SIH215" s="14"/>
      <c r="SII215" s="14"/>
      <c r="SIJ215" s="14"/>
      <c r="SIK215" s="14"/>
      <c r="SIL215" s="14"/>
      <c r="SIM215" s="14"/>
      <c r="SIN215" s="14"/>
      <c r="SIO215" s="14"/>
      <c r="SIP215" s="14"/>
      <c r="SIQ215" s="14"/>
      <c r="SIR215" s="14"/>
      <c r="SIS215" s="14"/>
      <c r="SIT215" s="14"/>
      <c r="SIU215" s="14"/>
      <c r="SIV215" s="14"/>
      <c r="SIW215" s="14"/>
      <c r="SIX215" s="14"/>
      <c r="SIY215" s="14"/>
      <c r="SIZ215" s="14"/>
      <c r="SJA215" s="14"/>
      <c r="SJB215" s="14"/>
      <c r="SJC215" s="14"/>
      <c r="SJD215" s="14"/>
      <c r="SJE215" s="14"/>
      <c r="SJF215" s="14"/>
      <c r="SJG215" s="14"/>
      <c r="SJH215" s="14"/>
      <c r="SJI215" s="14"/>
      <c r="SJJ215" s="14"/>
      <c r="SJK215" s="14"/>
      <c r="SJL215" s="14"/>
      <c r="SJM215" s="14"/>
      <c r="SJN215" s="14"/>
      <c r="SJO215" s="14"/>
      <c r="SJP215" s="14"/>
      <c r="SJQ215" s="14"/>
      <c r="SJR215" s="14"/>
      <c r="SJS215" s="14"/>
      <c r="SJT215" s="14"/>
      <c r="SJU215" s="14"/>
      <c r="SJV215" s="14"/>
      <c r="SJW215" s="14"/>
      <c r="SJX215" s="14"/>
      <c r="SJY215" s="14"/>
      <c r="SJZ215" s="14"/>
      <c r="SKA215" s="14"/>
      <c r="SKB215" s="14"/>
      <c r="SKC215" s="14"/>
      <c r="SKD215" s="14"/>
      <c r="SKE215" s="14"/>
      <c r="SKF215" s="14"/>
      <c r="SKG215" s="14"/>
      <c r="SKH215" s="14"/>
      <c r="SKI215" s="14"/>
      <c r="SKJ215" s="14"/>
      <c r="SKK215" s="14"/>
      <c r="SKL215" s="14"/>
      <c r="SKM215" s="14"/>
      <c r="SKN215" s="14"/>
      <c r="SKO215" s="14"/>
      <c r="SKP215" s="14"/>
      <c r="SKQ215" s="14"/>
      <c r="SKR215" s="14"/>
      <c r="SKS215" s="14"/>
      <c r="SKT215" s="14"/>
      <c r="SKU215" s="14"/>
      <c r="SKV215" s="14"/>
      <c r="SKW215" s="14"/>
      <c r="SKX215" s="14"/>
      <c r="SKY215" s="14"/>
      <c r="SKZ215" s="14"/>
      <c r="SLA215" s="14"/>
      <c r="SLB215" s="14"/>
      <c r="SLC215" s="14"/>
      <c r="SLD215" s="14"/>
      <c r="SLE215" s="14"/>
      <c r="SLF215" s="14"/>
      <c r="SLG215" s="14"/>
      <c r="SLH215" s="14"/>
      <c r="SLI215" s="14"/>
      <c r="SLJ215" s="14"/>
      <c r="SLK215" s="14"/>
      <c r="SLL215" s="14"/>
      <c r="SLM215" s="14"/>
      <c r="SLN215" s="14"/>
      <c r="SLO215" s="14"/>
      <c r="SLP215" s="14"/>
      <c r="SLQ215" s="14"/>
      <c r="SLR215" s="14"/>
      <c r="SLS215" s="14"/>
      <c r="SLT215" s="14"/>
      <c r="SLU215" s="14"/>
      <c r="SLV215" s="14"/>
      <c r="SLW215" s="14"/>
      <c r="SLX215" s="14"/>
      <c r="SLY215" s="14"/>
      <c r="SLZ215" s="14"/>
      <c r="SMA215" s="14"/>
      <c r="SMB215" s="14"/>
      <c r="SMC215" s="14"/>
      <c r="SMD215" s="14"/>
      <c r="SME215" s="14"/>
      <c r="SMF215" s="14"/>
      <c r="SMG215" s="14"/>
      <c r="SMH215" s="14"/>
      <c r="SMI215" s="14"/>
      <c r="SMJ215" s="14"/>
      <c r="SMK215" s="14"/>
      <c r="SML215" s="14"/>
      <c r="SMM215" s="14"/>
      <c r="SMN215" s="14"/>
      <c r="SMO215" s="14"/>
      <c r="SMP215" s="14"/>
      <c r="SMQ215" s="14"/>
      <c r="SMR215" s="14"/>
      <c r="SMS215" s="14"/>
      <c r="SMT215" s="14"/>
      <c r="SMU215" s="14"/>
      <c r="SMV215" s="14"/>
      <c r="SMW215" s="14"/>
      <c r="SMX215" s="14"/>
      <c r="SMY215" s="14"/>
      <c r="SMZ215" s="14"/>
      <c r="SNA215" s="14"/>
      <c r="SNB215" s="14"/>
      <c r="SNC215" s="14"/>
      <c r="SND215" s="14"/>
      <c r="SNE215" s="14"/>
      <c r="SNF215" s="14"/>
      <c r="SNG215" s="14"/>
      <c r="SNH215" s="14"/>
      <c r="SNI215" s="14"/>
      <c r="SNJ215" s="14"/>
      <c r="SNK215" s="14"/>
      <c r="SNL215" s="14"/>
      <c r="SNM215" s="14"/>
      <c r="SNN215" s="14"/>
      <c r="SNO215" s="14"/>
      <c r="SNP215" s="14"/>
      <c r="SNQ215" s="14"/>
      <c r="SNR215" s="14"/>
      <c r="SNS215" s="14"/>
      <c r="SNT215" s="14"/>
      <c r="SNU215" s="14"/>
      <c r="SNV215" s="14"/>
      <c r="SNW215" s="14"/>
      <c r="SNX215" s="14"/>
      <c r="SNY215" s="14"/>
      <c r="SNZ215" s="14"/>
      <c r="SOA215" s="14"/>
      <c r="SOB215" s="14"/>
      <c r="SOC215" s="14"/>
      <c r="SOD215" s="14"/>
      <c r="SOE215" s="14"/>
      <c r="SOF215" s="14"/>
      <c r="SOG215" s="14"/>
      <c r="SOH215" s="14"/>
      <c r="SOI215" s="14"/>
      <c r="SOJ215" s="14"/>
      <c r="SOK215" s="14"/>
      <c r="SOL215" s="14"/>
      <c r="SOM215" s="14"/>
      <c r="SON215" s="14"/>
      <c r="SOO215" s="14"/>
      <c r="SOP215" s="14"/>
      <c r="SOQ215" s="14"/>
      <c r="SOR215" s="14"/>
      <c r="SOS215" s="14"/>
      <c r="SOT215" s="14"/>
      <c r="SOU215" s="14"/>
      <c r="SOV215" s="14"/>
      <c r="SOW215" s="14"/>
      <c r="SOX215" s="14"/>
      <c r="SOY215" s="14"/>
      <c r="SOZ215" s="14"/>
      <c r="SPA215" s="14"/>
      <c r="SPB215" s="14"/>
      <c r="SPC215" s="14"/>
      <c r="SPD215" s="14"/>
      <c r="SPE215" s="14"/>
      <c r="SPF215" s="14"/>
      <c r="SPG215" s="14"/>
      <c r="SPH215" s="14"/>
      <c r="SPI215" s="14"/>
      <c r="SPJ215" s="14"/>
      <c r="SPK215" s="14"/>
      <c r="SPL215" s="14"/>
      <c r="SPM215" s="14"/>
      <c r="SPN215" s="14"/>
      <c r="SPO215" s="14"/>
      <c r="SPP215" s="14"/>
      <c r="SPQ215" s="14"/>
      <c r="SPR215" s="14"/>
      <c r="SPS215" s="14"/>
      <c r="SPT215" s="14"/>
      <c r="SPU215" s="14"/>
      <c r="SPV215" s="14"/>
      <c r="SPW215" s="14"/>
      <c r="SPX215" s="14"/>
      <c r="SPY215" s="14"/>
      <c r="SPZ215" s="14"/>
      <c r="SQA215" s="14"/>
      <c r="SQB215" s="14"/>
      <c r="SQC215" s="14"/>
      <c r="SQD215" s="14"/>
      <c r="SQE215" s="14"/>
      <c r="SQF215" s="14"/>
      <c r="SQG215" s="14"/>
      <c r="SQH215" s="14"/>
      <c r="SQI215" s="14"/>
      <c r="SQJ215" s="14"/>
      <c r="SQK215" s="14"/>
      <c r="SQL215" s="14"/>
      <c r="SQM215" s="14"/>
      <c r="SQN215" s="14"/>
      <c r="SQO215" s="14"/>
      <c r="SQP215" s="14"/>
      <c r="SQQ215" s="14"/>
      <c r="SQR215" s="14"/>
      <c r="SQS215" s="14"/>
      <c r="SQT215" s="14"/>
      <c r="SQU215" s="14"/>
      <c r="SQV215" s="14"/>
      <c r="SQW215" s="14"/>
      <c r="SQX215" s="14"/>
      <c r="SQY215" s="14"/>
      <c r="SQZ215" s="14"/>
      <c r="SRA215" s="14"/>
      <c r="SRB215" s="14"/>
      <c r="SRC215" s="14"/>
      <c r="SRD215" s="14"/>
      <c r="SRE215" s="14"/>
      <c r="SRF215" s="14"/>
      <c r="SRG215" s="14"/>
      <c r="SRH215" s="14"/>
      <c r="SRI215" s="14"/>
      <c r="SRJ215" s="14"/>
      <c r="SRK215" s="14"/>
      <c r="SRL215" s="14"/>
      <c r="SRM215" s="14"/>
      <c r="SRN215" s="14"/>
      <c r="SRO215" s="14"/>
      <c r="SRP215" s="14"/>
      <c r="SRQ215" s="14"/>
      <c r="SRR215" s="14"/>
      <c r="SRS215" s="14"/>
      <c r="SRT215" s="14"/>
      <c r="SRU215" s="14"/>
      <c r="SRV215" s="14"/>
      <c r="SRW215" s="14"/>
      <c r="SRX215" s="14"/>
      <c r="SRY215" s="14"/>
      <c r="SRZ215" s="14"/>
      <c r="SSA215" s="14"/>
      <c r="SSB215" s="14"/>
      <c r="SSC215" s="14"/>
      <c r="SSD215" s="14"/>
      <c r="SSE215" s="14"/>
      <c r="SSF215" s="14"/>
      <c r="SSG215" s="14"/>
      <c r="SSH215" s="14"/>
      <c r="SSI215" s="14"/>
      <c r="SSJ215" s="14"/>
      <c r="SSK215" s="14"/>
      <c r="SSL215" s="14"/>
      <c r="SSM215" s="14"/>
      <c r="SSN215" s="14"/>
      <c r="SSO215" s="14"/>
      <c r="SSP215" s="14"/>
      <c r="SSQ215" s="14"/>
      <c r="SSR215" s="14"/>
      <c r="SSS215" s="14"/>
      <c r="SST215" s="14"/>
      <c r="SSU215" s="14"/>
      <c r="SSV215" s="14"/>
      <c r="SSW215" s="14"/>
      <c r="SSX215" s="14"/>
      <c r="SSY215" s="14"/>
      <c r="SSZ215" s="14"/>
      <c r="STA215" s="14"/>
      <c r="STB215" s="14"/>
      <c r="STC215" s="14"/>
      <c r="STD215" s="14"/>
      <c r="STE215" s="14"/>
      <c r="STF215" s="14"/>
      <c r="STG215" s="14"/>
      <c r="STH215" s="14"/>
      <c r="STI215" s="14"/>
      <c r="STJ215" s="14"/>
      <c r="STK215" s="14"/>
      <c r="STL215" s="14"/>
      <c r="STM215" s="14"/>
      <c r="STN215" s="14"/>
      <c r="STO215" s="14"/>
      <c r="STP215" s="14"/>
      <c r="STQ215" s="14"/>
      <c r="STR215" s="14"/>
      <c r="STS215" s="14"/>
      <c r="STT215" s="14"/>
      <c r="STU215" s="14"/>
      <c r="STV215" s="14"/>
      <c r="STW215" s="14"/>
      <c r="STX215" s="14"/>
      <c r="STY215" s="14"/>
      <c r="STZ215" s="14"/>
      <c r="SUA215" s="14"/>
      <c r="SUB215" s="14"/>
      <c r="SUC215" s="14"/>
      <c r="SUD215" s="14"/>
      <c r="SUE215" s="14"/>
      <c r="SUF215" s="14"/>
      <c r="SUG215" s="14"/>
      <c r="SUH215" s="14"/>
      <c r="SUI215" s="14"/>
      <c r="SUJ215" s="14"/>
      <c r="SUK215" s="14"/>
      <c r="SUL215" s="14"/>
      <c r="SUM215" s="14"/>
      <c r="SUN215" s="14"/>
      <c r="SUO215" s="14"/>
      <c r="SUP215" s="14"/>
      <c r="SUQ215" s="14"/>
      <c r="SUR215" s="14"/>
      <c r="SUS215" s="14"/>
      <c r="SUT215" s="14"/>
      <c r="SUU215" s="14"/>
      <c r="SUV215" s="14"/>
      <c r="SUW215" s="14"/>
      <c r="SUX215" s="14"/>
      <c r="SUY215" s="14"/>
      <c r="SUZ215" s="14"/>
      <c r="SVA215" s="14"/>
      <c r="SVB215" s="14"/>
      <c r="SVC215" s="14"/>
      <c r="SVD215" s="14"/>
      <c r="SVE215" s="14"/>
      <c r="SVF215" s="14"/>
      <c r="SVG215" s="14"/>
      <c r="SVH215" s="14"/>
      <c r="SVI215" s="14"/>
      <c r="SVJ215" s="14"/>
      <c r="SVK215" s="14"/>
      <c r="SVL215" s="14"/>
      <c r="SVM215" s="14"/>
      <c r="SVN215" s="14"/>
      <c r="SVO215" s="14"/>
      <c r="SVP215" s="14"/>
      <c r="SVQ215" s="14"/>
      <c r="SVR215" s="14"/>
      <c r="SVS215" s="14"/>
      <c r="SVT215" s="14"/>
      <c r="SVU215" s="14"/>
      <c r="SVV215" s="14"/>
      <c r="SVW215" s="14"/>
      <c r="SVX215" s="14"/>
      <c r="SVY215" s="14"/>
      <c r="SVZ215" s="14"/>
      <c r="SWA215" s="14"/>
      <c r="SWB215" s="14"/>
      <c r="SWC215" s="14"/>
      <c r="SWD215" s="14"/>
      <c r="SWE215" s="14"/>
      <c r="SWF215" s="14"/>
      <c r="SWG215" s="14"/>
      <c r="SWH215" s="14"/>
      <c r="SWI215" s="14"/>
      <c r="SWJ215" s="14"/>
      <c r="SWK215" s="14"/>
      <c r="SWL215" s="14"/>
      <c r="SWM215" s="14"/>
      <c r="SWN215" s="14"/>
      <c r="SWO215" s="14"/>
      <c r="SWP215" s="14"/>
      <c r="SWQ215" s="14"/>
      <c r="SWR215" s="14"/>
      <c r="SWS215" s="14"/>
      <c r="SWT215" s="14"/>
      <c r="SWU215" s="14"/>
      <c r="SWV215" s="14"/>
      <c r="SWW215" s="14"/>
      <c r="SWX215" s="14"/>
      <c r="SWY215" s="14"/>
      <c r="SWZ215" s="14"/>
      <c r="SXA215" s="14"/>
      <c r="SXB215" s="14"/>
      <c r="SXC215" s="14"/>
      <c r="SXD215" s="14"/>
      <c r="SXE215" s="14"/>
      <c r="SXF215" s="14"/>
      <c r="SXG215" s="14"/>
      <c r="SXH215" s="14"/>
      <c r="SXI215" s="14"/>
      <c r="SXJ215" s="14"/>
      <c r="SXK215" s="14"/>
      <c r="SXL215" s="14"/>
      <c r="SXM215" s="14"/>
      <c r="SXN215" s="14"/>
      <c r="SXO215" s="14"/>
      <c r="SXP215" s="14"/>
      <c r="SXQ215" s="14"/>
      <c r="SXR215" s="14"/>
      <c r="SXS215" s="14"/>
      <c r="SXT215" s="14"/>
      <c r="SXU215" s="14"/>
      <c r="SXV215" s="14"/>
      <c r="SXW215" s="14"/>
      <c r="SXX215" s="14"/>
      <c r="SXY215" s="14"/>
      <c r="SXZ215" s="14"/>
      <c r="SYA215" s="14"/>
      <c r="SYB215" s="14"/>
      <c r="SYC215" s="14"/>
      <c r="SYD215" s="14"/>
      <c r="SYE215" s="14"/>
      <c r="SYF215" s="14"/>
      <c r="SYG215" s="14"/>
      <c r="SYH215" s="14"/>
      <c r="SYI215" s="14"/>
      <c r="SYJ215" s="14"/>
      <c r="SYK215" s="14"/>
      <c r="SYL215" s="14"/>
      <c r="SYM215" s="14"/>
      <c r="SYN215" s="14"/>
      <c r="SYO215" s="14"/>
      <c r="SYP215" s="14"/>
      <c r="SYQ215" s="14"/>
      <c r="SYR215" s="14"/>
      <c r="SYS215" s="14"/>
      <c r="SYT215" s="14"/>
      <c r="SYU215" s="14"/>
      <c r="SYV215" s="14"/>
      <c r="SYW215" s="14"/>
      <c r="SYX215" s="14"/>
      <c r="SYY215" s="14"/>
      <c r="SYZ215" s="14"/>
      <c r="SZA215" s="14"/>
      <c r="SZB215" s="14"/>
      <c r="SZC215" s="14"/>
      <c r="SZD215" s="14"/>
      <c r="SZE215" s="14"/>
      <c r="SZF215" s="14"/>
      <c r="SZG215" s="14"/>
      <c r="SZH215" s="14"/>
      <c r="SZI215" s="14"/>
      <c r="SZJ215" s="14"/>
      <c r="SZK215" s="14"/>
      <c r="SZL215" s="14"/>
      <c r="SZM215" s="14"/>
      <c r="SZN215" s="14"/>
      <c r="SZO215" s="14"/>
      <c r="SZP215" s="14"/>
      <c r="SZQ215" s="14"/>
      <c r="SZR215" s="14"/>
      <c r="SZS215" s="14"/>
      <c r="SZT215" s="14"/>
      <c r="SZU215" s="14"/>
      <c r="SZV215" s="14"/>
      <c r="SZW215" s="14"/>
      <c r="SZX215" s="14"/>
      <c r="SZY215" s="14"/>
      <c r="SZZ215" s="14"/>
      <c r="TAA215" s="14"/>
      <c r="TAB215" s="14"/>
      <c r="TAC215" s="14"/>
      <c r="TAD215" s="14"/>
      <c r="TAE215" s="14"/>
      <c r="TAF215" s="14"/>
      <c r="TAG215" s="14"/>
      <c r="TAH215" s="14"/>
      <c r="TAI215" s="14"/>
      <c r="TAJ215" s="14"/>
      <c r="TAK215" s="14"/>
      <c r="TAL215" s="14"/>
      <c r="TAM215" s="14"/>
      <c r="TAN215" s="14"/>
      <c r="TAO215" s="14"/>
      <c r="TAP215" s="14"/>
      <c r="TAQ215" s="14"/>
      <c r="TAR215" s="14"/>
      <c r="TAS215" s="14"/>
      <c r="TAT215" s="14"/>
      <c r="TAU215" s="14"/>
      <c r="TAV215" s="14"/>
      <c r="TAW215" s="14"/>
      <c r="TAX215" s="14"/>
      <c r="TAY215" s="14"/>
      <c r="TAZ215" s="14"/>
      <c r="TBA215" s="14"/>
      <c r="TBB215" s="14"/>
      <c r="TBC215" s="14"/>
      <c r="TBD215" s="14"/>
      <c r="TBE215" s="14"/>
      <c r="TBF215" s="14"/>
      <c r="TBG215" s="14"/>
      <c r="TBH215" s="14"/>
      <c r="TBI215" s="14"/>
      <c r="TBJ215" s="14"/>
      <c r="TBK215" s="14"/>
      <c r="TBL215" s="14"/>
      <c r="TBM215" s="14"/>
      <c r="TBN215" s="14"/>
      <c r="TBO215" s="14"/>
      <c r="TBP215" s="14"/>
      <c r="TBQ215" s="14"/>
      <c r="TBR215" s="14"/>
      <c r="TBS215" s="14"/>
      <c r="TBT215" s="14"/>
      <c r="TBU215" s="14"/>
      <c r="TBV215" s="14"/>
      <c r="TBW215" s="14"/>
      <c r="TBX215" s="14"/>
      <c r="TBY215" s="14"/>
      <c r="TBZ215" s="14"/>
      <c r="TCA215" s="14"/>
      <c r="TCB215" s="14"/>
      <c r="TCC215" s="14"/>
      <c r="TCD215" s="14"/>
      <c r="TCE215" s="14"/>
      <c r="TCF215" s="14"/>
      <c r="TCG215" s="14"/>
      <c r="TCH215" s="14"/>
      <c r="TCI215" s="14"/>
      <c r="TCJ215" s="14"/>
      <c r="TCK215" s="14"/>
      <c r="TCL215" s="14"/>
      <c r="TCM215" s="14"/>
      <c r="TCN215" s="14"/>
      <c r="TCO215" s="14"/>
      <c r="TCP215" s="14"/>
      <c r="TCQ215" s="14"/>
      <c r="TCR215" s="14"/>
      <c r="TCS215" s="14"/>
      <c r="TCT215" s="14"/>
      <c r="TCU215" s="14"/>
      <c r="TCV215" s="14"/>
      <c r="TCW215" s="14"/>
      <c r="TCX215" s="14"/>
      <c r="TCY215" s="14"/>
      <c r="TCZ215" s="14"/>
      <c r="TDA215" s="14"/>
      <c r="TDB215" s="14"/>
      <c r="TDC215" s="14"/>
      <c r="TDD215" s="14"/>
      <c r="TDE215" s="14"/>
      <c r="TDF215" s="14"/>
      <c r="TDG215" s="14"/>
      <c r="TDH215" s="14"/>
      <c r="TDI215" s="14"/>
      <c r="TDJ215" s="14"/>
      <c r="TDK215" s="14"/>
      <c r="TDL215" s="14"/>
      <c r="TDM215" s="14"/>
      <c r="TDN215" s="14"/>
      <c r="TDO215" s="14"/>
      <c r="TDP215" s="14"/>
      <c r="TDQ215" s="14"/>
      <c r="TDR215" s="14"/>
      <c r="TDS215" s="14"/>
      <c r="TDT215" s="14"/>
      <c r="TDU215" s="14"/>
      <c r="TDV215" s="14"/>
      <c r="TDW215" s="14"/>
      <c r="TDX215" s="14"/>
      <c r="TDY215" s="14"/>
      <c r="TDZ215" s="14"/>
      <c r="TEA215" s="14"/>
      <c r="TEB215" s="14"/>
      <c r="TEC215" s="14"/>
      <c r="TED215" s="14"/>
      <c r="TEE215" s="14"/>
      <c r="TEF215" s="14"/>
      <c r="TEG215" s="14"/>
      <c r="TEH215" s="14"/>
      <c r="TEI215" s="14"/>
      <c r="TEJ215" s="14"/>
      <c r="TEK215" s="14"/>
      <c r="TEL215" s="14"/>
      <c r="TEM215" s="14"/>
      <c r="TEN215" s="14"/>
      <c r="TEO215" s="14"/>
      <c r="TEP215" s="14"/>
      <c r="TEQ215" s="14"/>
      <c r="TER215" s="14"/>
      <c r="TES215" s="14"/>
      <c r="TET215" s="14"/>
      <c r="TEU215" s="14"/>
      <c r="TEV215" s="14"/>
      <c r="TEW215" s="14"/>
      <c r="TEX215" s="14"/>
      <c r="TEY215" s="14"/>
      <c r="TEZ215" s="14"/>
      <c r="TFA215" s="14"/>
      <c r="TFB215" s="14"/>
      <c r="TFC215" s="14"/>
      <c r="TFD215" s="14"/>
      <c r="TFE215" s="14"/>
      <c r="TFF215" s="14"/>
      <c r="TFG215" s="14"/>
      <c r="TFH215" s="14"/>
      <c r="TFI215" s="14"/>
      <c r="TFJ215" s="14"/>
      <c r="TFK215" s="14"/>
      <c r="TFL215" s="14"/>
      <c r="TFM215" s="14"/>
      <c r="TFN215" s="14"/>
      <c r="TFO215" s="14"/>
      <c r="TFP215" s="14"/>
      <c r="TFQ215" s="14"/>
      <c r="TFR215" s="14"/>
      <c r="TFS215" s="14"/>
      <c r="TFT215" s="14"/>
      <c r="TFU215" s="14"/>
      <c r="TFV215" s="14"/>
      <c r="TFW215" s="14"/>
      <c r="TFX215" s="14"/>
      <c r="TFY215" s="14"/>
      <c r="TFZ215" s="14"/>
      <c r="TGA215" s="14"/>
      <c r="TGB215" s="14"/>
      <c r="TGC215" s="14"/>
      <c r="TGD215" s="14"/>
      <c r="TGE215" s="14"/>
      <c r="TGF215" s="14"/>
      <c r="TGG215" s="14"/>
      <c r="TGH215" s="14"/>
      <c r="TGI215" s="14"/>
      <c r="TGJ215" s="14"/>
      <c r="TGK215" s="14"/>
      <c r="TGL215" s="14"/>
      <c r="TGM215" s="14"/>
      <c r="TGN215" s="14"/>
      <c r="TGO215" s="14"/>
      <c r="TGP215" s="14"/>
      <c r="TGQ215" s="14"/>
      <c r="TGR215" s="14"/>
      <c r="TGS215" s="14"/>
      <c r="TGT215" s="14"/>
      <c r="TGU215" s="14"/>
      <c r="TGV215" s="14"/>
      <c r="TGW215" s="14"/>
      <c r="TGX215" s="14"/>
      <c r="TGY215" s="14"/>
      <c r="TGZ215" s="14"/>
      <c r="THA215" s="14"/>
      <c r="THB215" s="14"/>
      <c r="THC215" s="14"/>
      <c r="THD215" s="14"/>
      <c r="THE215" s="14"/>
      <c r="THF215" s="14"/>
      <c r="THG215" s="14"/>
      <c r="THH215" s="14"/>
      <c r="THI215" s="14"/>
      <c r="THJ215" s="14"/>
      <c r="THK215" s="14"/>
      <c r="THL215" s="14"/>
      <c r="THM215" s="14"/>
      <c r="THN215" s="14"/>
      <c r="THO215" s="14"/>
      <c r="THP215" s="14"/>
      <c r="THQ215" s="14"/>
      <c r="THR215" s="14"/>
      <c r="THS215" s="14"/>
      <c r="THT215" s="14"/>
      <c r="THU215" s="14"/>
      <c r="THV215" s="14"/>
      <c r="THW215" s="14"/>
      <c r="THX215" s="14"/>
      <c r="THY215" s="14"/>
      <c r="THZ215" s="14"/>
      <c r="TIA215" s="14"/>
      <c r="TIB215" s="14"/>
      <c r="TIC215" s="14"/>
      <c r="TID215" s="14"/>
      <c r="TIE215" s="14"/>
      <c r="TIF215" s="14"/>
      <c r="TIG215" s="14"/>
      <c r="TIH215" s="14"/>
      <c r="TII215" s="14"/>
      <c r="TIJ215" s="14"/>
      <c r="TIK215" s="14"/>
      <c r="TIL215" s="14"/>
      <c r="TIM215" s="14"/>
      <c r="TIN215" s="14"/>
      <c r="TIO215" s="14"/>
      <c r="TIP215" s="14"/>
      <c r="TIQ215" s="14"/>
      <c r="TIR215" s="14"/>
      <c r="TIS215" s="14"/>
      <c r="TIT215" s="14"/>
      <c r="TIU215" s="14"/>
      <c r="TIV215" s="14"/>
      <c r="TIW215" s="14"/>
      <c r="TIX215" s="14"/>
      <c r="TIY215" s="14"/>
      <c r="TIZ215" s="14"/>
      <c r="TJA215" s="14"/>
      <c r="TJB215" s="14"/>
      <c r="TJC215" s="14"/>
      <c r="TJD215" s="14"/>
      <c r="TJE215" s="14"/>
      <c r="TJF215" s="14"/>
      <c r="TJG215" s="14"/>
      <c r="TJH215" s="14"/>
      <c r="TJI215" s="14"/>
      <c r="TJJ215" s="14"/>
      <c r="TJK215" s="14"/>
      <c r="TJL215" s="14"/>
      <c r="TJM215" s="14"/>
      <c r="TJN215" s="14"/>
      <c r="TJO215" s="14"/>
      <c r="TJP215" s="14"/>
      <c r="TJQ215" s="14"/>
      <c r="TJR215" s="14"/>
      <c r="TJS215" s="14"/>
      <c r="TJT215" s="14"/>
      <c r="TJU215" s="14"/>
      <c r="TJV215" s="14"/>
      <c r="TJW215" s="14"/>
      <c r="TJX215" s="14"/>
      <c r="TJY215" s="14"/>
      <c r="TJZ215" s="14"/>
      <c r="TKA215" s="14"/>
      <c r="TKB215" s="14"/>
      <c r="TKC215" s="14"/>
      <c r="TKD215" s="14"/>
      <c r="TKE215" s="14"/>
      <c r="TKF215" s="14"/>
      <c r="TKG215" s="14"/>
      <c r="TKH215" s="14"/>
      <c r="TKI215" s="14"/>
      <c r="TKJ215" s="14"/>
      <c r="TKK215" s="14"/>
      <c r="TKL215" s="14"/>
      <c r="TKM215" s="14"/>
      <c r="TKN215" s="14"/>
      <c r="TKO215" s="14"/>
      <c r="TKP215" s="14"/>
      <c r="TKQ215" s="14"/>
      <c r="TKR215" s="14"/>
      <c r="TKS215" s="14"/>
      <c r="TKT215" s="14"/>
      <c r="TKU215" s="14"/>
      <c r="TKV215" s="14"/>
      <c r="TKW215" s="14"/>
      <c r="TKX215" s="14"/>
      <c r="TKY215" s="14"/>
      <c r="TKZ215" s="14"/>
      <c r="TLA215" s="14"/>
      <c r="TLB215" s="14"/>
      <c r="TLC215" s="14"/>
      <c r="TLD215" s="14"/>
      <c r="TLE215" s="14"/>
      <c r="TLF215" s="14"/>
      <c r="TLG215" s="14"/>
      <c r="TLH215" s="14"/>
      <c r="TLI215" s="14"/>
      <c r="TLJ215" s="14"/>
      <c r="TLK215" s="14"/>
      <c r="TLL215" s="14"/>
      <c r="TLM215" s="14"/>
      <c r="TLN215" s="14"/>
      <c r="TLO215" s="14"/>
      <c r="TLP215" s="14"/>
      <c r="TLQ215" s="14"/>
      <c r="TLR215" s="14"/>
      <c r="TLS215" s="14"/>
      <c r="TLT215" s="14"/>
      <c r="TLU215" s="14"/>
      <c r="TLV215" s="14"/>
      <c r="TLW215" s="14"/>
      <c r="TLX215" s="14"/>
      <c r="TLY215" s="14"/>
      <c r="TLZ215" s="14"/>
      <c r="TMA215" s="14"/>
      <c r="TMB215" s="14"/>
      <c r="TMC215" s="14"/>
      <c r="TMD215" s="14"/>
      <c r="TME215" s="14"/>
      <c r="TMF215" s="14"/>
      <c r="TMG215" s="14"/>
      <c r="TMH215" s="14"/>
      <c r="TMI215" s="14"/>
      <c r="TMJ215" s="14"/>
      <c r="TMK215" s="14"/>
      <c r="TML215" s="14"/>
      <c r="TMM215" s="14"/>
      <c r="TMN215" s="14"/>
      <c r="TMO215" s="14"/>
      <c r="TMP215" s="14"/>
      <c r="TMQ215" s="14"/>
      <c r="TMR215" s="14"/>
      <c r="TMS215" s="14"/>
      <c r="TMT215" s="14"/>
      <c r="TMU215" s="14"/>
      <c r="TMV215" s="14"/>
      <c r="TMW215" s="14"/>
      <c r="TMX215" s="14"/>
      <c r="TMY215" s="14"/>
      <c r="TMZ215" s="14"/>
      <c r="TNA215" s="14"/>
      <c r="TNB215" s="14"/>
      <c r="TNC215" s="14"/>
      <c r="TND215" s="14"/>
      <c r="TNE215" s="14"/>
      <c r="TNF215" s="14"/>
      <c r="TNG215" s="14"/>
      <c r="TNH215" s="14"/>
      <c r="TNI215" s="14"/>
      <c r="TNJ215" s="14"/>
      <c r="TNK215" s="14"/>
      <c r="TNL215" s="14"/>
      <c r="TNM215" s="14"/>
      <c r="TNN215" s="14"/>
      <c r="TNO215" s="14"/>
      <c r="TNP215" s="14"/>
      <c r="TNQ215" s="14"/>
      <c r="TNR215" s="14"/>
      <c r="TNS215" s="14"/>
      <c r="TNT215" s="14"/>
      <c r="TNU215" s="14"/>
      <c r="TNV215" s="14"/>
      <c r="TNW215" s="14"/>
      <c r="TNX215" s="14"/>
      <c r="TNY215" s="14"/>
      <c r="TNZ215" s="14"/>
      <c r="TOA215" s="14"/>
      <c r="TOB215" s="14"/>
      <c r="TOC215" s="14"/>
      <c r="TOD215" s="14"/>
      <c r="TOE215" s="14"/>
      <c r="TOF215" s="14"/>
      <c r="TOG215" s="14"/>
      <c r="TOH215" s="14"/>
      <c r="TOI215" s="14"/>
      <c r="TOJ215" s="14"/>
      <c r="TOK215" s="14"/>
      <c r="TOL215" s="14"/>
      <c r="TOM215" s="14"/>
      <c r="TON215" s="14"/>
      <c r="TOO215" s="14"/>
      <c r="TOP215" s="14"/>
      <c r="TOQ215" s="14"/>
      <c r="TOR215" s="14"/>
      <c r="TOS215" s="14"/>
      <c r="TOT215" s="14"/>
      <c r="TOU215" s="14"/>
      <c r="TOV215" s="14"/>
      <c r="TOW215" s="14"/>
      <c r="TOX215" s="14"/>
      <c r="TOY215" s="14"/>
      <c r="TOZ215" s="14"/>
      <c r="TPA215" s="14"/>
      <c r="TPB215" s="14"/>
      <c r="TPC215" s="14"/>
      <c r="TPD215" s="14"/>
      <c r="TPE215" s="14"/>
      <c r="TPF215" s="14"/>
      <c r="TPG215" s="14"/>
      <c r="TPH215" s="14"/>
      <c r="TPI215" s="14"/>
      <c r="TPJ215" s="14"/>
      <c r="TPK215" s="14"/>
      <c r="TPL215" s="14"/>
      <c r="TPM215" s="14"/>
      <c r="TPN215" s="14"/>
      <c r="TPO215" s="14"/>
      <c r="TPP215" s="14"/>
      <c r="TPQ215" s="14"/>
      <c r="TPR215" s="14"/>
      <c r="TPS215" s="14"/>
      <c r="TPT215" s="14"/>
      <c r="TPU215" s="14"/>
      <c r="TPV215" s="14"/>
      <c r="TPW215" s="14"/>
      <c r="TPX215" s="14"/>
      <c r="TPY215" s="14"/>
      <c r="TPZ215" s="14"/>
      <c r="TQA215" s="14"/>
      <c r="TQB215" s="14"/>
      <c r="TQC215" s="14"/>
      <c r="TQD215" s="14"/>
      <c r="TQE215" s="14"/>
      <c r="TQF215" s="14"/>
      <c r="TQG215" s="14"/>
      <c r="TQH215" s="14"/>
      <c r="TQI215" s="14"/>
      <c r="TQJ215" s="14"/>
      <c r="TQK215" s="14"/>
      <c r="TQL215" s="14"/>
      <c r="TQM215" s="14"/>
      <c r="TQN215" s="14"/>
      <c r="TQO215" s="14"/>
      <c r="TQP215" s="14"/>
      <c r="TQQ215" s="14"/>
      <c r="TQR215" s="14"/>
      <c r="TQS215" s="14"/>
      <c r="TQT215" s="14"/>
      <c r="TQU215" s="14"/>
      <c r="TQV215" s="14"/>
      <c r="TQW215" s="14"/>
      <c r="TQX215" s="14"/>
      <c r="TQY215" s="14"/>
      <c r="TQZ215" s="14"/>
      <c r="TRA215" s="14"/>
      <c r="TRB215" s="14"/>
      <c r="TRC215" s="14"/>
      <c r="TRD215" s="14"/>
      <c r="TRE215" s="14"/>
      <c r="TRF215" s="14"/>
      <c r="TRG215" s="14"/>
      <c r="TRH215" s="14"/>
      <c r="TRI215" s="14"/>
      <c r="TRJ215" s="14"/>
      <c r="TRK215" s="14"/>
      <c r="TRL215" s="14"/>
      <c r="TRM215" s="14"/>
      <c r="TRN215" s="14"/>
      <c r="TRO215" s="14"/>
      <c r="TRP215" s="14"/>
      <c r="TRQ215" s="14"/>
      <c r="TRR215" s="14"/>
      <c r="TRS215" s="14"/>
      <c r="TRT215" s="14"/>
      <c r="TRU215" s="14"/>
      <c r="TRV215" s="14"/>
      <c r="TRW215" s="14"/>
      <c r="TRX215" s="14"/>
      <c r="TRY215" s="14"/>
      <c r="TRZ215" s="14"/>
      <c r="TSA215" s="14"/>
      <c r="TSB215" s="14"/>
      <c r="TSC215" s="14"/>
      <c r="TSD215" s="14"/>
      <c r="TSE215" s="14"/>
      <c r="TSF215" s="14"/>
      <c r="TSG215" s="14"/>
      <c r="TSH215" s="14"/>
      <c r="TSI215" s="14"/>
      <c r="TSJ215" s="14"/>
      <c r="TSK215" s="14"/>
      <c r="TSL215" s="14"/>
      <c r="TSM215" s="14"/>
      <c r="TSN215" s="14"/>
      <c r="TSO215" s="14"/>
      <c r="TSP215" s="14"/>
      <c r="TSQ215" s="14"/>
      <c r="TSR215" s="14"/>
      <c r="TSS215" s="14"/>
      <c r="TST215" s="14"/>
      <c r="TSU215" s="14"/>
      <c r="TSV215" s="14"/>
      <c r="TSW215" s="14"/>
      <c r="TSX215" s="14"/>
      <c r="TSY215" s="14"/>
      <c r="TSZ215" s="14"/>
      <c r="TTA215" s="14"/>
      <c r="TTB215" s="14"/>
      <c r="TTC215" s="14"/>
      <c r="TTD215" s="14"/>
      <c r="TTE215" s="14"/>
      <c r="TTF215" s="14"/>
      <c r="TTG215" s="14"/>
      <c r="TTH215" s="14"/>
      <c r="TTI215" s="14"/>
      <c r="TTJ215" s="14"/>
      <c r="TTK215" s="14"/>
      <c r="TTL215" s="14"/>
      <c r="TTM215" s="14"/>
      <c r="TTN215" s="14"/>
      <c r="TTO215" s="14"/>
      <c r="TTP215" s="14"/>
      <c r="TTQ215" s="14"/>
      <c r="TTR215" s="14"/>
      <c r="TTS215" s="14"/>
      <c r="TTT215" s="14"/>
      <c r="TTU215" s="14"/>
      <c r="TTV215" s="14"/>
      <c r="TTW215" s="14"/>
      <c r="TTX215" s="14"/>
      <c r="TTY215" s="14"/>
      <c r="TTZ215" s="14"/>
      <c r="TUA215" s="14"/>
      <c r="TUB215" s="14"/>
      <c r="TUC215" s="14"/>
      <c r="TUD215" s="14"/>
      <c r="TUE215" s="14"/>
      <c r="TUF215" s="14"/>
      <c r="TUG215" s="14"/>
      <c r="TUH215" s="14"/>
      <c r="TUI215" s="14"/>
      <c r="TUJ215" s="14"/>
      <c r="TUK215" s="14"/>
      <c r="TUL215" s="14"/>
      <c r="TUM215" s="14"/>
      <c r="TUN215" s="14"/>
      <c r="TUO215" s="14"/>
      <c r="TUP215" s="14"/>
      <c r="TUQ215" s="14"/>
      <c r="TUR215" s="14"/>
      <c r="TUS215" s="14"/>
      <c r="TUT215" s="14"/>
      <c r="TUU215" s="14"/>
      <c r="TUV215" s="14"/>
      <c r="TUW215" s="14"/>
      <c r="TUX215" s="14"/>
      <c r="TUY215" s="14"/>
      <c r="TUZ215" s="14"/>
      <c r="TVA215" s="14"/>
      <c r="TVB215" s="14"/>
      <c r="TVC215" s="14"/>
      <c r="TVD215" s="14"/>
      <c r="TVE215" s="14"/>
      <c r="TVF215" s="14"/>
      <c r="TVG215" s="14"/>
      <c r="TVH215" s="14"/>
      <c r="TVI215" s="14"/>
      <c r="TVJ215" s="14"/>
      <c r="TVK215" s="14"/>
      <c r="TVL215" s="14"/>
      <c r="TVM215" s="14"/>
      <c r="TVN215" s="14"/>
      <c r="TVO215" s="14"/>
      <c r="TVP215" s="14"/>
      <c r="TVQ215" s="14"/>
      <c r="TVR215" s="14"/>
      <c r="TVS215" s="14"/>
      <c r="TVT215" s="14"/>
      <c r="TVU215" s="14"/>
      <c r="TVV215" s="14"/>
      <c r="TVW215" s="14"/>
      <c r="TVX215" s="14"/>
      <c r="TVY215" s="14"/>
      <c r="TVZ215" s="14"/>
      <c r="TWA215" s="14"/>
      <c r="TWB215" s="14"/>
      <c r="TWC215" s="14"/>
      <c r="TWD215" s="14"/>
      <c r="TWE215" s="14"/>
      <c r="TWF215" s="14"/>
      <c r="TWG215" s="14"/>
      <c r="TWH215" s="14"/>
      <c r="TWI215" s="14"/>
      <c r="TWJ215" s="14"/>
      <c r="TWK215" s="14"/>
      <c r="TWL215" s="14"/>
      <c r="TWM215" s="14"/>
      <c r="TWN215" s="14"/>
      <c r="TWO215" s="14"/>
      <c r="TWP215" s="14"/>
      <c r="TWQ215" s="14"/>
      <c r="TWR215" s="14"/>
      <c r="TWS215" s="14"/>
      <c r="TWT215" s="14"/>
      <c r="TWU215" s="14"/>
      <c r="TWV215" s="14"/>
      <c r="TWW215" s="14"/>
      <c r="TWX215" s="14"/>
      <c r="TWY215" s="14"/>
      <c r="TWZ215" s="14"/>
      <c r="TXA215" s="14"/>
      <c r="TXB215" s="14"/>
      <c r="TXC215" s="14"/>
      <c r="TXD215" s="14"/>
      <c r="TXE215" s="14"/>
      <c r="TXF215" s="14"/>
      <c r="TXG215" s="14"/>
      <c r="TXH215" s="14"/>
      <c r="TXI215" s="14"/>
      <c r="TXJ215" s="14"/>
      <c r="TXK215" s="14"/>
      <c r="TXL215" s="14"/>
      <c r="TXM215" s="14"/>
      <c r="TXN215" s="14"/>
      <c r="TXO215" s="14"/>
      <c r="TXP215" s="14"/>
      <c r="TXQ215" s="14"/>
      <c r="TXR215" s="14"/>
      <c r="TXS215" s="14"/>
      <c r="TXT215" s="14"/>
      <c r="TXU215" s="14"/>
      <c r="TXV215" s="14"/>
      <c r="TXW215" s="14"/>
      <c r="TXX215" s="14"/>
      <c r="TXY215" s="14"/>
      <c r="TXZ215" s="14"/>
      <c r="TYA215" s="14"/>
      <c r="TYB215" s="14"/>
      <c r="TYC215" s="14"/>
      <c r="TYD215" s="14"/>
      <c r="TYE215" s="14"/>
      <c r="TYF215" s="14"/>
      <c r="TYG215" s="14"/>
      <c r="TYH215" s="14"/>
      <c r="TYI215" s="14"/>
      <c r="TYJ215" s="14"/>
      <c r="TYK215" s="14"/>
      <c r="TYL215" s="14"/>
      <c r="TYM215" s="14"/>
      <c r="TYN215" s="14"/>
      <c r="TYO215" s="14"/>
      <c r="TYP215" s="14"/>
      <c r="TYQ215" s="14"/>
      <c r="TYR215" s="14"/>
      <c r="TYS215" s="14"/>
      <c r="TYT215" s="14"/>
      <c r="TYU215" s="14"/>
      <c r="TYV215" s="14"/>
      <c r="TYW215" s="14"/>
      <c r="TYX215" s="14"/>
      <c r="TYY215" s="14"/>
      <c r="TYZ215" s="14"/>
      <c r="TZA215" s="14"/>
      <c r="TZB215" s="14"/>
      <c r="TZC215" s="14"/>
      <c r="TZD215" s="14"/>
      <c r="TZE215" s="14"/>
      <c r="TZF215" s="14"/>
      <c r="TZG215" s="14"/>
      <c r="TZH215" s="14"/>
      <c r="TZI215" s="14"/>
      <c r="TZJ215" s="14"/>
      <c r="TZK215" s="14"/>
      <c r="TZL215" s="14"/>
      <c r="TZM215" s="14"/>
      <c r="TZN215" s="14"/>
      <c r="TZO215" s="14"/>
      <c r="TZP215" s="14"/>
      <c r="TZQ215" s="14"/>
      <c r="TZR215" s="14"/>
      <c r="TZS215" s="14"/>
      <c r="TZT215" s="14"/>
      <c r="TZU215" s="14"/>
      <c r="TZV215" s="14"/>
      <c r="TZW215" s="14"/>
      <c r="TZX215" s="14"/>
      <c r="TZY215" s="14"/>
      <c r="TZZ215" s="14"/>
      <c r="UAA215" s="14"/>
      <c r="UAB215" s="14"/>
      <c r="UAC215" s="14"/>
      <c r="UAD215" s="14"/>
      <c r="UAE215" s="14"/>
      <c r="UAF215" s="14"/>
      <c r="UAG215" s="14"/>
      <c r="UAH215" s="14"/>
      <c r="UAI215" s="14"/>
      <c r="UAJ215" s="14"/>
      <c r="UAK215" s="14"/>
      <c r="UAL215" s="14"/>
      <c r="UAM215" s="14"/>
      <c r="UAN215" s="14"/>
      <c r="UAO215" s="14"/>
      <c r="UAP215" s="14"/>
      <c r="UAQ215" s="14"/>
      <c r="UAR215" s="14"/>
      <c r="UAS215" s="14"/>
      <c r="UAT215" s="14"/>
      <c r="UAU215" s="14"/>
      <c r="UAV215" s="14"/>
      <c r="UAW215" s="14"/>
      <c r="UAX215" s="14"/>
      <c r="UAY215" s="14"/>
      <c r="UAZ215" s="14"/>
      <c r="UBA215" s="14"/>
      <c r="UBB215" s="14"/>
      <c r="UBC215" s="14"/>
      <c r="UBD215" s="14"/>
      <c r="UBE215" s="14"/>
      <c r="UBF215" s="14"/>
      <c r="UBG215" s="14"/>
      <c r="UBH215" s="14"/>
      <c r="UBI215" s="14"/>
      <c r="UBJ215" s="14"/>
      <c r="UBK215" s="14"/>
      <c r="UBL215" s="14"/>
      <c r="UBM215" s="14"/>
      <c r="UBN215" s="14"/>
      <c r="UBO215" s="14"/>
      <c r="UBP215" s="14"/>
      <c r="UBQ215" s="14"/>
      <c r="UBR215" s="14"/>
      <c r="UBS215" s="14"/>
      <c r="UBT215" s="14"/>
      <c r="UBU215" s="14"/>
      <c r="UBV215" s="14"/>
      <c r="UBW215" s="14"/>
      <c r="UBX215" s="14"/>
      <c r="UBY215" s="14"/>
      <c r="UBZ215" s="14"/>
      <c r="UCA215" s="14"/>
      <c r="UCB215" s="14"/>
      <c r="UCC215" s="14"/>
      <c r="UCD215" s="14"/>
      <c r="UCE215" s="14"/>
      <c r="UCF215" s="14"/>
      <c r="UCG215" s="14"/>
      <c r="UCH215" s="14"/>
      <c r="UCI215" s="14"/>
      <c r="UCJ215" s="14"/>
      <c r="UCK215" s="14"/>
      <c r="UCL215" s="14"/>
      <c r="UCM215" s="14"/>
      <c r="UCN215" s="14"/>
      <c r="UCO215" s="14"/>
      <c r="UCP215" s="14"/>
      <c r="UCQ215" s="14"/>
      <c r="UCR215" s="14"/>
      <c r="UCS215" s="14"/>
      <c r="UCT215" s="14"/>
      <c r="UCU215" s="14"/>
      <c r="UCV215" s="14"/>
      <c r="UCW215" s="14"/>
      <c r="UCX215" s="14"/>
      <c r="UCY215" s="14"/>
      <c r="UCZ215" s="14"/>
      <c r="UDA215" s="14"/>
      <c r="UDB215" s="14"/>
      <c r="UDC215" s="14"/>
      <c r="UDD215" s="14"/>
      <c r="UDE215" s="14"/>
      <c r="UDF215" s="14"/>
      <c r="UDG215" s="14"/>
      <c r="UDH215" s="14"/>
      <c r="UDI215" s="14"/>
      <c r="UDJ215" s="14"/>
      <c r="UDK215" s="14"/>
      <c r="UDL215" s="14"/>
      <c r="UDM215" s="14"/>
      <c r="UDN215" s="14"/>
      <c r="UDO215" s="14"/>
      <c r="UDP215" s="14"/>
      <c r="UDQ215" s="14"/>
      <c r="UDR215" s="14"/>
      <c r="UDS215" s="14"/>
      <c r="UDT215" s="14"/>
      <c r="UDU215" s="14"/>
      <c r="UDV215" s="14"/>
      <c r="UDW215" s="14"/>
      <c r="UDX215" s="14"/>
      <c r="UDY215" s="14"/>
      <c r="UDZ215" s="14"/>
      <c r="UEA215" s="14"/>
      <c r="UEB215" s="14"/>
      <c r="UEC215" s="14"/>
      <c r="UED215" s="14"/>
      <c r="UEE215" s="14"/>
      <c r="UEF215" s="14"/>
      <c r="UEG215" s="14"/>
      <c r="UEH215" s="14"/>
      <c r="UEI215" s="14"/>
      <c r="UEJ215" s="14"/>
      <c r="UEK215" s="14"/>
      <c r="UEL215" s="14"/>
      <c r="UEM215" s="14"/>
      <c r="UEN215" s="14"/>
      <c r="UEO215" s="14"/>
      <c r="UEP215" s="14"/>
      <c r="UEQ215" s="14"/>
      <c r="UER215" s="14"/>
      <c r="UES215" s="14"/>
      <c r="UET215" s="14"/>
      <c r="UEU215" s="14"/>
      <c r="UEV215" s="14"/>
      <c r="UEW215" s="14"/>
      <c r="UEX215" s="14"/>
      <c r="UEY215" s="14"/>
      <c r="UEZ215" s="14"/>
      <c r="UFA215" s="14"/>
      <c r="UFB215" s="14"/>
      <c r="UFC215" s="14"/>
      <c r="UFD215" s="14"/>
      <c r="UFE215" s="14"/>
      <c r="UFF215" s="14"/>
      <c r="UFG215" s="14"/>
      <c r="UFH215" s="14"/>
      <c r="UFI215" s="14"/>
      <c r="UFJ215" s="14"/>
      <c r="UFK215" s="14"/>
      <c r="UFL215" s="14"/>
      <c r="UFM215" s="14"/>
      <c r="UFN215" s="14"/>
      <c r="UFO215" s="14"/>
      <c r="UFP215" s="14"/>
      <c r="UFQ215" s="14"/>
      <c r="UFR215" s="14"/>
      <c r="UFS215" s="14"/>
      <c r="UFT215" s="14"/>
      <c r="UFU215" s="14"/>
      <c r="UFV215" s="14"/>
      <c r="UFW215" s="14"/>
      <c r="UFX215" s="14"/>
      <c r="UFY215" s="14"/>
      <c r="UFZ215" s="14"/>
      <c r="UGA215" s="14"/>
      <c r="UGB215" s="14"/>
      <c r="UGC215" s="14"/>
      <c r="UGD215" s="14"/>
      <c r="UGE215" s="14"/>
      <c r="UGF215" s="14"/>
      <c r="UGG215" s="14"/>
      <c r="UGH215" s="14"/>
      <c r="UGI215" s="14"/>
      <c r="UGJ215" s="14"/>
      <c r="UGK215" s="14"/>
      <c r="UGL215" s="14"/>
      <c r="UGM215" s="14"/>
      <c r="UGN215" s="14"/>
      <c r="UGO215" s="14"/>
      <c r="UGP215" s="14"/>
      <c r="UGQ215" s="14"/>
      <c r="UGR215" s="14"/>
      <c r="UGS215" s="14"/>
      <c r="UGT215" s="14"/>
      <c r="UGU215" s="14"/>
      <c r="UGV215" s="14"/>
      <c r="UGW215" s="14"/>
      <c r="UGX215" s="14"/>
      <c r="UGY215" s="14"/>
      <c r="UGZ215" s="14"/>
      <c r="UHA215" s="14"/>
      <c r="UHB215" s="14"/>
      <c r="UHC215" s="14"/>
      <c r="UHD215" s="14"/>
      <c r="UHE215" s="14"/>
      <c r="UHF215" s="14"/>
      <c r="UHG215" s="14"/>
      <c r="UHH215" s="14"/>
      <c r="UHI215" s="14"/>
      <c r="UHJ215" s="14"/>
      <c r="UHK215" s="14"/>
      <c r="UHL215" s="14"/>
      <c r="UHM215" s="14"/>
      <c r="UHN215" s="14"/>
      <c r="UHO215" s="14"/>
      <c r="UHP215" s="14"/>
      <c r="UHQ215" s="14"/>
      <c r="UHR215" s="14"/>
      <c r="UHS215" s="14"/>
      <c r="UHT215" s="14"/>
      <c r="UHU215" s="14"/>
      <c r="UHV215" s="14"/>
      <c r="UHW215" s="14"/>
      <c r="UHX215" s="14"/>
      <c r="UHY215" s="14"/>
      <c r="UHZ215" s="14"/>
      <c r="UIA215" s="14"/>
      <c r="UIB215" s="14"/>
      <c r="UIC215" s="14"/>
      <c r="UID215" s="14"/>
      <c r="UIE215" s="14"/>
      <c r="UIF215" s="14"/>
      <c r="UIG215" s="14"/>
      <c r="UIH215" s="14"/>
      <c r="UII215" s="14"/>
      <c r="UIJ215" s="14"/>
      <c r="UIK215" s="14"/>
      <c r="UIL215" s="14"/>
      <c r="UIM215" s="14"/>
      <c r="UIN215" s="14"/>
      <c r="UIO215" s="14"/>
      <c r="UIP215" s="14"/>
      <c r="UIQ215" s="14"/>
      <c r="UIR215" s="14"/>
      <c r="UIS215" s="14"/>
      <c r="UIT215" s="14"/>
      <c r="UIU215" s="14"/>
      <c r="UIV215" s="14"/>
      <c r="UIW215" s="14"/>
      <c r="UIX215" s="14"/>
      <c r="UIY215" s="14"/>
      <c r="UIZ215" s="14"/>
      <c r="UJA215" s="14"/>
      <c r="UJB215" s="14"/>
      <c r="UJC215" s="14"/>
      <c r="UJD215" s="14"/>
      <c r="UJE215" s="14"/>
      <c r="UJF215" s="14"/>
      <c r="UJG215" s="14"/>
      <c r="UJH215" s="14"/>
      <c r="UJI215" s="14"/>
      <c r="UJJ215" s="14"/>
      <c r="UJK215" s="14"/>
      <c r="UJL215" s="14"/>
      <c r="UJM215" s="14"/>
      <c r="UJN215" s="14"/>
      <c r="UJO215" s="14"/>
      <c r="UJP215" s="14"/>
      <c r="UJQ215" s="14"/>
      <c r="UJR215" s="14"/>
      <c r="UJS215" s="14"/>
      <c r="UJT215" s="14"/>
      <c r="UJU215" s="14"/>
      <c r="UJV215" s="14"/>
      <c r="UJW215" s="14"/>
      <c r="UJX215" s="14"/>
      <c r="UJY215" s="14"/>
      <c r="UJZ215" s="14"/>
      <c r="UKA215" s="14"/>
      <c r="UKB215" s="14"/>
      <c r="UKC215" s="14"/>
      <c r="UKD215" s="14"/>
      <c r="UKE215" s="14"/>
      <c r="UKF215" s="14"/>
      <c r="UKG215" s="14"/>
      <c r="UKH215" s="14"/>
      <c r="UKI215" s="14"/>
      <c r="UKJ215" s="14"/>
      <c r="UKK215" s="14"/>
      <c r="UKL215" s="14"/>
      <c r="UKM215" s="14"/>
      <c r="UKN215" s="14"/>
      <c r="UKO215" s="14"/>
      <c r="UKP215" s="14"/>
      <c r="UKQ215" s="14"/>
      <c r="UKR215" s="14"/>
      <c r="UKS215" s="14"/>
      <c r="UKT215" s="14"/>
      <c r="UKU215" s="14"/>
      <c r="UKV215" s="14"/>
      <c r="UKW215" s="14"/>
      <c r="UKX215" s="14"/>
      <c r="UKY215" s="14"/>
      <c r="UKZ215" s="14"/>
      <c r="ULA215" s="14"/>
      <c r="ULB215" s="14"/>
      <c r="ULC215" s="14"/>
      <c r="ULD215" s="14"/>
      <c r="ULE215" s="14"/>
      <c r="ULF215" s="14"/>
      <c r="ULG215" s="14"/>
      <c r="ULH215" s="14"/>
      <c r="ULI215" s="14"/>
      <c r="ULJ215" s="14"/>
      <c r="ULK215" s="14"/>
      <c r="ULL215" s="14"/>
      <c r="ULM215" s="14"/>
      <c r="ULN215" s="14"/>
      <c r="ULO215" s="14"/>
      <c r="ULP215" s="14"/>
      <c r="ULQ215" s="14"/>
      <c r="ULR215" s="14"/>
      <c r="ULS215" s="14"/>
      <c r="ULT215" s="14"/>
      <c r="ULU215" s="14"/>
      <c r="ULV215" s="14"/>
      <c r="ULW215" s="14"/>
      <c r="ULX215" s="14"/>
      <c r="ULY215" s="14"/>
      <c r="ULZ215" s="14"/>
      <c r="UMA215" s="14"/>
      <c r="UMB215" s="14"/>
      <c r="UMC215" s="14"/>
      <c r="UMD215" s="14"/>
      <c r="UME215" s="14"/>
      <c r="UMF215" s="14"/>
      <c r="UMG215" s="14"/>
      <c r="UMH215" s="14"/>
      <c r="UMI215" s="14"/>
      <c r="UMJ215" s="14"/>
      <c r="UMK215" s="14"/>
      <c r="UML215" s="14"/>
      <c r="UMM215" s="14"/>
      <c r="UMN215" s="14"/>
      <c r="UMO215" s="14"/>
      <c r="UMP215" s="14"/>
      <c r="UMQ215" s="14"/>
      <c r="UMR215" s="14"/>
      <c r="UMS215" s="14"/>
      <c r="UMT215" s="14"/>
      <c r="UMU215" s="14"/>
      <c r="UMV215" s="14"/>
      <c r="UMW215" s="14"/>
      <c r="UMX215" s="14"/>
      <c r="UMY215" s="14"/>
      <c r="UMZ215" s="14"/>
      <c r="UNA215" s="14"/>
      <c r="UNB215" s="14"/>
      <c r="UNC215" s="14"/>
      <c r="UND215" s="14"/>
      <c r="UNE215" s="14"/>
      <c r="UNF215" s="14"/>
      <c r="UNG215" s="14"/>
      <c r="UNH215" s="14"/>
      <c r="UNI215" s="14"/>
      <c r="UNJ215" s="14"/>
      <c r="UNK215" s="14"/>
      <c r="UNL215" s="14"/>
      <c r="UNM215" s="14"/>
      <c r="UNN215" s="14"/>
      <c r="UNO215" s="14"/>
      <c r="UNP215" s="14"/>
      <c r="UNQ215" s="14"/>
      <c r="UNR215" s="14"/>
      <c r="UNS215" s="14"/>
      <c r="UNT215" s="14"/>
      <c r="UNU215" s="14"/>
      <c r="UNV215" s="14"/>
      <c r="UNW215" s="14"/>
      <c r="UNX215" s="14"/>
      <c r="UNY215" s="14"/>
      <c r="UNZ215" s="14"/>
      <c r="UOA215" s="14"/>
      <c r="UOB215" s="14"/>
      <c r="UOC215" s="14"/>
      <c r="UOD215" s="14"/>
      <c r="UOE215" s="14"/>
      <c r="UOF215" s="14"/>
      <c r="UOG215" s="14"/>
      <c r="UOH215" s="14"/>
      <c r="UOI215" s="14"/>
      <c r="UOJ215" s="14"/>
      <c r="UOK215" s="14"/>
      <c r="UOL215" s="14"/>
      <c r="UOM215" s="14"/>
      <c r="UON215" s="14"/>
      <c r="UOO215" s="14"/>
      <c r="UOP215" s="14"/>
      <c r="UOQ215" s="14"/>
      <c r="UOR215" s="14"/>
      <c r="UOS215" s="14"/>
      <c r="UOT215" s="14"/>
      <c r="UOU215" s="14"/>
      <c r="UOV215" s="14"/>
      <c r="UOW215" s="14"/>
      <c r="UOX215" s="14"/>
      <c r="UOY215" s="14"/>
      <c r="UOZ215" s="14"/>
      <c r="UPA215" s="14"/>
      <c r="UPB215" s="14"/>
      <c r="UPC215" s="14"/>
      <c r="UPD215" s="14"/>
      <c r="UPE215" s="14"/>
      <c r="UPF215" s="14"/>
      <c r="UPG215" s="14"/>
      <c r="UPH215" s="14"/>
      <c r="UPI215" s="14"/>
      <c r="UPJ215" s="14"/>
      <c r="UPK215" s="14"/>
      <c r="UPL215" s="14"/>
      <c r="UPM215" s="14"/>
      <c r="UPN215" s="14"/>
      <c r="UPO215" s="14"/>
      <c r="UPP215" s="14"/>
      <c r="UPQ215" s="14"/>
      <c r="UPR215" s="14"/>
      <c r="UPS215" s="14"/>
      <c r="UPT215" s="14"/>
      <c r="UPU215" s="14"/>
      <c r="UPV215" s="14"/>
      <c r="UPW215" s="14"/>
      <c r="UPX215" s="14"/>
      <c r="UPY215" s="14"/>
      <c r="UPZ215" s="14"/>
      <c r="UQA215" s="14"/>
      <c r="UQB215" s="14"/>
      <c r="UQC215" s="14"/>
      <c r="UQD215" s="14"/>
      <c r="UQE215" s="14"/>
      <c r="UQF215" s="14"/>
      <c r="UQG215" s="14"/>
      <c r="UQH215" s="14"/>
      <c r="UQI215" s="14"/>
      <c r="UQJ215" s="14"/>
      <c r="UQK215" s="14"/>
      <c r="UQL215" s="14"/>
      <c r="UQM215" s="14"/>
      <c r="UQN215" s="14"/>
      <c r="UQO215" s="14"/>
      <c r="UQP215" s="14"/>
      <c r="UQQ215" s="14"/>
      <c r="UQR215" s="14"/>
      <c r="UQS215" s="14"/>
      <c r="UQT215" s="14"/>
      <c r="UQU215" s="14"/>
      <c r="UQV215" s="14"/>
      <c r="UQW215" s="14"/>
      <c r="UQX215" s="14"/>
      <c r="UQY215" s="14"/>
      <c r="UQZ215" s="14"/>
      <c r="URA215" s="14"/>
      <c r="URB215" s="14"/>
      <c r="URC215" s="14"/>
      <c r="URD215" s="14"/>
      <c r="URE215" s="14"/>
      <c r="URF215" s="14"/>
      <c r="URG215" s="14"/>
      <c r="URH215" s="14"/>
      <c r="URI215" s="14"/>
      <c r="URJ215" s="14"/>
      <c r="URK215" s="14"/>
      <c r="URL215" s="14"/>
      <c r="URM215" s="14"/>
      <c r="URN215" s="14"/>
      <c r="URO215" s="14"/>
      <c r="URP215" s="14"/>
      <c r="URQ215" s="14"/>
      <c r="URR215" s="14"/>
      <c r="URS215" s="14"/>
      <c r="URT215" s="14"/>
      <c r="URU215" s="14"/>
      <c r="URV215" s="14"/>
      <c r="URW215" s="14"/>
      <c r="URX215" s="14"/>
      <c r="URY215" s="14"/>
      <c r="URZ215" s="14"/>
      <c r="USA215" s="14"/>
      <c r="USB215" s="14"/>
      <c r="USC215" s="14"/>
      <c r="USD215" s="14"/>
      <c r="USE215" s="14"/>
      <c r="USF215" s="14"/>
      <c r="USG215" s="14"/>
      <c r="USH215" s="14"/>
      <c r="USI215" s="14"/>
      <c r="USJ215" s="14"/>
      <c r="USK215" s="14"/>
      <c r="USL215" s="14"/>
      <c r="USM215" s="14"/>
      <c r="USN215" s="14"/>
      <c r="USO215" s="14"/>
      <c r="USP215" s="14"/>
      <c r="USQ215" s="14"/>
      <c r="USR215" s="14"/>
      <c r="USS215" s="14"/>
      <c r="UST215" s="14"/>
      <c r="USU215" s="14"/>
      <c r="USV215" s="14"/>
      <c r="USW215" s="14"/>
      <c r="USX215" s="14"/>
      <c r="USY215" s="14"/>
      <c r="USZ215" s="14"/>
      <c r="UTA215" s="14"/>
      <c r="UTB215" s="14"/>
      <c r="UTC215" s="14"/>
      <c r="UTD215" s="14"/>
      <c r="UTE215" s="14"/>
      <c r="UTF215" s="14"/>
      <c r="UTG215" s="14"/>
      <c r="UTH215" s="14"/>
      <c r="UTI215" s="14"/>
      <c r="UTJ215" s="14"/>
      <c r="UTK215" s="14"/>
      <c r="UTL215" s="14"/>
      <c r="UTM215" s="14"/>
      <c r="UTN215" s="14"/>
      <c r="UTO215" s="14"/>
      <c r="UTP215" s="14"/>
      <c r="UTQ215" s="14"/>
      <c r="UTR215" s="14"/>
      <c r="UTS215" s="14"/>
      <c r="UTT215" s="14"/>
      <c r="UTU215" s="14"/>
      <c r="UTV215" s="14"/>
      <c r="UTW215" s="14"/>
      <c r="UTX215" s="14"/>
      <c r="UTY215" s="14"/>
      <c r="UTZ215" s="14"/>
      <c r="UUA215" s="14"/>
      <c r="UUB215" s="14"/>
      <c r="UUC215" s="14"/>
      <c r="UUD215" s="14"/>
      <c r="UUE215" s="14"/>
      <c r="UUF215" s="14"/>
      <c r="UUG215" s="14"/>
      <c r="UUH215" s="14"/>
      <c r="UUI215" s="14"/>
      <c r="UUJ215" s="14"/>
      <c r="UUK215" s="14"/>
      <c r="UUL215" s="14"/>
      <c r="UUM215" s="14"/>
      <c r="UUN215" s="14"/>
      <c r="UUO215" s="14"/>
      <c r="UUP215" s="14"/>
      <c r="UUQ215" s="14"/>
      <c r="UUR215" s="14"/>
      <c r="UUS215" s="14"/>
      <c r="UUT215" s="14"/>
      <c r="UUU215" s="14"/>
      <c r="UUV215" s="14"/>
      <c r="UUW215" s="14"/>
      <c r="UUX215" s="14"/>
      <c r="UUY215" s="14"/>
      <c r="UUZ215" s="14"/>
      <c r="UVA215" s="14"/>
      <c r="UVB215" s="14"/>
      <c r="UVC215" s="14"/>
      <c r="UVD215" s="14"/>
      <c r="UVE215" s="14"/>
      <c r="UVF215" s="14"/>
      <c r="UVG215" s="14"/>
      <c r="UVH215" s="14"/>
      <c r="UVI215" s="14"/>
      <c r="UVJ215" s="14"/>
      <c r="UVK215" s="14"/>
      <c r="UVL215" s="14"/>
      <c r="UVM215" s="14"/>
      <c r="UVN215" s="14"/>
      <c r="UVO215" s="14"/>
      <c r="UVP215" s="14"/>
      <c r="UVQ215" s="14"/>
      <c r="UVR215" s="14"/>
      <c r="UVS215" s="14"/>
      <c r="UVT215" s="14"/>
      <c r="UVU215" s="14"/>
      <c r="UVV215" s="14"/>
      <c r="UVW215" s="14"/>
      <c r="UVX215" s="14"/>
      <c r="UVY215" s="14"/>
      <c r="UVZ215" s="14"/>
      <c r="UWA215" s="14"/>
      <c r="UWB215" s="14"/>
      <c r="UWC215" s="14"/>
      <c r="UWD215" s="14"/>
      <c r="UWE215" s="14"/>
      <c r="UWF215" s="14"/>
      <c r="UWG215" s="14"/>
      <c r="UWH215" s="14"/>
      <c r="UWI215" s="14"/>
      <c r="UWJ215" s="14"/>
      <c r="UWK215" s="14"/>
      <c r="UWL215" s="14"/>
      <c r="UWM215" s="14"/>
      <c r="UWN215" s="14"/>
      <c r="UWO215" s="14"/>
      <c r="UWP215" s="14"/>
      <c r="UWQ215" s="14"/>
      <c r="UWR215" s="14"/>
      <c r="UWS215" s="14"/>
      <c r="UWT215" s="14"/>
      <c r="UWU215" s="14"/>
      <c r="UWV215" s="14"/>
      <c r="UWW215" s="14"/>
      <c r="UWX215" s="14"/>
      <c r="UWY215" s="14"/>
      <c r="UWZ215" s="14"/>
      <c r="UXA215" s="14"/>
      <c r="UXB215" s="14"/>
      <c r="UXC215" s="14"/>
      <c r="UXD215" s="14"/>
      <c r="UXE215" s="14"/>
      <c r="UXF215" s="14"/>
      <c r="UXG215" s="14"/>
      <c r="UXH215" s="14"/>
      <c r="UXI215" s="14"/>
      <c r="UXJ215" s="14"/>
      <c r="UXK215" s="14"/>
      <c r="UXL215" s="14"/>
      <c r="UXM215" s="14"/>
      <c r="UXN215" s="14"/>
      <c r="UXO215" s="14"/>
      <c r="UXP215" s="14"/>
      <c r="UXQ215" s="14"/>
      <c r="UXR215" s="14"/>
      <c r="UXS215" s="14"/>
      <c r="UXT215" s="14"/>
      <c r="UXU215" s="14"/>
      <c r="UXV215" s="14"/>
      <c r="UXW215" s="14"/>
      <c r="UXX215" s="14"/>
      <c r="UXY215" s="14"/>
      <c r="UXZ215" s="14"/>
      <c r="UYA215" s="14"/>
      <c r="UYB215" s="14"/>
      <c r="UYC215" s="14"/>
      <c r="UYD215" s="14"/>
      <c r="UYE215" s="14"/>
      <c r="UYF215" s="14"/>
      <c r="UYG215" s="14"/>
      <c r="UYH215" s="14"/>
      <c r="UYI215" s="14"/>
      <c r="UYJ215" s="14"/>
      <c r="UYK215" s="14"/>
      <c r="UYL215" s="14"/>
      <c r="UYM215" s="14"/>
      <c r="UYN215" s="14"/>
      <c r="UYO215" s="14"/>
      <c r="UYP215" s="14"/>
      <c r="UYQ215" s="14"/>
      <c r="UYR215" s="14"/>
      <c r="UYS215" s="14"/>
      <c r="UYT215" s="14"/>
      <c r="UYU215" s="14"/>
      <c r="UYV215" s="14"/>
      <c r="UYW215" s="14"/>
      <c r="UYX215" s="14"/>
      <c r="UYY215" s="14"/>
      <c r="UYZ215" s="14"/>
      <c r="UZA215" s="14"/>
      <c r="UZB215" s="14"/>
      <c r="UZC215" s="14"/>
      <c r="UZD215" s="14"/>
      <c r="UZE215" s="14"/>
      <c r="UZF215" s="14"/>
      <c r="UZG215" s="14"/>
      <c r="UZH215" s="14"/>
      <c r="UZI215" s="14"/>
      <c r="UZJ215" s="14"/>
      <c r="UZK215" s="14"/>
      <c r="UZL215" s="14"/>
      <c r="UZM215" s="14"/>
      <c r="UZN215" s="14"/>
      <c r="UZO215" s="14"/>
      <c r="UZP215" s="14"/>
      <c r="UZQ215" s="14"/>
      <c r="UZR215" s="14"/>
      <c r="UZS215" s="14"/>
      <c r="UZT215" s="14"/>
      <c r="UZU215" s="14"/>
      <c r="UZV215" s="14"/>
      <c r="UZW215" s="14"/>
      <c r="UZX215" s="14"/>
      <c r="UZY215" s="14"/>
      <c r="UZZ215" s="14"/>
      <c r="VAA215" s="14"/>
      <c r="VAB215" s="14"/>
      <c r="VAC215" s="14"/>
      <c r="VAD215" s="14"/>
      <c r="VAE215" s="14"/>
      <c r="VAF215" s="14"/>
      <c r="VAG215" s="14"/>
      <c r="VAH215" s="14"/>
      <c r="VAI215" s="14"/>
      <c r="VAJ215" s="14"/>
      <c r="VAK215" s="14"/>
      <c r="VAL215" s="14"/>
      <c r="VAM215" s="14"/>
      <c r="VAN215" s="14"/>
      <c r="VAO215" s="14"/>
      <c r="VAP215" s="14"/>
      <c r="VAQ215" s="14"/>
      <c r="VAR215" s="14"/>
      <c r="VAS215" s="14"/>
      <c r="VAT215" s="14"/>
      <c r="VAU215" s="14"/>
      <c r="VAV215" s="14"/>
      <c r="VAW215" s="14"/>
      <c r="VAX215" s="14"/>
      <c r="VAY215" s="14"/>
      <c r="VAZ215" s="14"/>
      <c r="VBA215" s="14"/>
      <c r="VBB215" s="14"/>
      <c r="VBC215" s="14"/>
      <c r="VBD215" s="14"/>
      <c r="VBE215" s="14"/>
      <c r="VBF215" s="14"/>
      <c r="VBG215" s="14"/>
      <c r="VBH215" s="14"/>
      <c r="VBI215" s="14"/>
      <c r="VBJ215" s="14"/>
      <c r="VBK215" s="14"/>
      <c r="VBL215" s="14"/>
      <c r="VBM215" s="14"/>
      <c r="VBN215" s="14"/>
      <c r="VBO215" s="14"/>
      <c r="VBP215" s="14"/>
      <c r="VBQ215" s="14"/>
      <c r="VBR215" s="14"/>
      <c r="VBS215" s="14"/>
      <c r="VBT215" s="14"/>
      <c r="VBU215" s="14"/>
      <c r="VBV215" s="14"/>
      <c r="VBW215" s="14"/>
      <c r="VBX215" s="14"/>
      <c r="VBY215" s="14"/>
      <c r="VBZ215" s="14"/>
      <c r="VCA215" s="14"/>
      <c r="VCB215" s="14"/>
      <c r="VCC215" s="14"/>
      <c r="VCD215" s="14"/>
      <c r="VCE215" s="14"/>
      <c r="VCF215" s="14"/>
      <c r="VCG215" s="14"/>
      <c r="VCH215" s="14"/>
      <c r="VCI215" s="14"/>
      <c r="VCJ215" s="14"/>
      <c r="VCK215" s="14"/>
      <c r="VCL215" s="14"/>
      <c r="VCM215" s="14"/>
      <c r="VCN215" s="14"/>
      <c r="VCO215" s="14"/>
      <c r="VCP215" s="14"/>
      <c r="VCQ215" s="14"/>
      <c r="VCR215" s="14"/>
      <c r="VCS215" s="14"/>
      <c r="VCT215" s="14"/>
      <c r="VCU215" s="14"/>
      <c r="VCV215" s="14"/>
      <c r="VCW215" s="14"/>
      <c r="VCX215" s="14"/>
      <c r="VCY215" s="14"/>
      <c r="VCZ215" s="14"/>
      <c r="VDA215" s="14"/>
      <c r="VDB215" s="14"/>
      <c r="VDC215" s="14"/>
      <c r="VDD215" s="14"/>
      <c r="VDE215" s="14"/>
      <c r="VDF215" s="14"/>
      <c r="VDG215" s="14"/>
      <c r="VDH215" s="14"/>
      <c r="VDI215" s="14"/>
      <c r="VDJ215" s="14"/>
      <c r="VDK215" s="14"/>
      <c r="VDL215" s="14"/>
      <c r="VDM215" s="14"/>
      <c r="VDN215" s="14"/>
      <c r="VDO215" s="14"/>
      <c r="VDP215" s="14"/>
      <c r="VDQ215" s="14"/>
      <c r="VDR215" s="14"/>
      <c r="VDS215" s="14"/>
      <c r="VDT215" s="14"/>
      <c r="VDU215" s="14"/>
      <c r="VDV215" s="14"/>
      <c r="VDW215" s="14"/>
      <c r="VDX215" s="14"/>
      <c r="VDY215" s="14"/>
      <c r="VDZ215" s="14"/>
      <c r="VEA215" s="14"/>
      <c r="VEB215" s="14"/>
      <c r="VEC215" s="14"/>
      <c r="VED215" s="14"/>
      <c r="VEE215" s="14"/>
      <c r="VEF215" s="14"/>
      <c r="VEG215" s="14"/>
      <c r="VEH215" s="14"/>
      <c r="VEI215" s="14"/>
      <c r="VEJ215" s="14"/>
      <c r="VEK215" s="14"/>
      <c r="VEL215" s="14"/>
      <c r="VEM215" s="14"/>
      <c r="VEN215" s="14"/>
      <c r="VEO215" s="14"/>
      <c r="VEP215" s="14"/>
      <c r="VEQ215" s="14"/>
      <c r="VER215" s="14"/>
      <c r="VES215" s="14"/>
      <c r="VET215" s="14"/>
      <c r="VEU215" s="14"/>
      <c r="VEV215" s="14"/>
      <c r="VEW215" s="14"/>
      <c r="VEX215" s="14"/>
      <c r="VEY215" s="14"/>
      <c r="VEZ215" s="14"/>
      <c r="VFA215" s="14"/>
      <c r="VFB215" s="14"/>
      <c r="VFC215" s="14"/>
      <c r="VFD215" s="14"/>
      <c r="VFE215" s="14"/>
      <c r="VFF215" s="14"/>
      <c r="VFG215" s="14"/>
      <c r="VFH215" s="14"/>
      <c r="VFI215" s="14"/>
      <c r="VFJ215" s="14"/>
      <c r="VFK215" s="14"/>
      <c r="VFL215" s="14"/>
      <c r="VFM215" s="14"/>
      <c r="VFN215" s="14"/>
      <c r="VFO215" s="14"/>
      <c r="VFP215" s="14"/>
      <c r="VFQ215" s="14"/>
      <c r="VFR215" s="14"/>
      <c r="VFS215" s="14"/>
      <c r="VFT215" s="14"/>
      <c r="VFU215" s="14"/>
      <c r="VFV215" s="14"/>
      <c r="VFW215" s="14"/>
      <c r="VFX215" s="14"/>
      <c r="VFY215" s="14"/>
      <c r="VFZ215" s="14"/>
      <c r="VGA215" s="14"/>
      <c r="VGB215" s="14"/>
      <c r="VGC215" s="14"/>
      <c r="VGD215" s="14"/>
      <c r="VGE215" s="14"/>
      <c r="VGF215" s="14"/>
      <c r="VGG215" s="14"/>
      <c r="VGH215" s="14"/>
      <c r="VGI215" s="14"/>
      <c r="VGJ215" s="14"/>
      <c r="VGK215" s="14"/>
      <c r="VGL215" s="14"/>
      <c r="VGM215" s="14"/>
      <c r="VGN215" s="14"/>
      <c r="VGO215" s="14"/>
      <c r="VGP215" s="14"/>
      <c r="VGQ215" s="14"/>
      <c r="VGR215" s="14"/>
      <c r="VGS215" s="14"/>
      <c r="VGT215" s="14"/>
      <c r="VGU215" s="14"/>
      <c r="VGV215" s="14"/>
      <c r="VGW215" s="14"/>
      <c r="VGX215" s="14"/>
      <c r="VGY215" s="14"/>
      <c r="VGZ215" s="14"/>
      <c r="VHA215" s="14"/>
      <c r="VHB215" s="14"/>
      <c r="VHC215" s="14"/>
      <c r="VHD215" s="14"/>
      <c r="VHE215" s="14"/>
      <c r="VHF215" s="14"/>
      <c r="VHG215" s="14"/>
      <c r="VHH215" s="14"/>
      <c r="VHI215" s="14"/>
      <c r="VHJ215" s="14"/>
      <c r="VHK215" s="14"/>
      <c r="VHL215" s="14"/>
      <c r="VHM215" s="14"/>
      <c r="VHN215" s="14"/>
      <c r="VHO215" s="14"/>
      <c r="VHP215" s="14"/>
      <c r="VHQ215" s="14"/>
      <c r="VHR215" s="14"/>
      <c r="VHS215" s="14"/>
      <c r="VHT215" s="14"/>
      <c r="VHU215" s="14"/>
      <c r="VHV215" s="14"/>
      <c r="VHW215" s="14"/>
      <c r="VHX215" s="14"/>
      <c r="VHY215" s="14"/>
      <c r="VHZ215" s="14"/>
      <c r="VIA215" s="14"/>
      <c r="VIB215" s="14"/>
      <c r="VIC215" s="14"/>
      <c r="VID215" s="14"/>
      <c r="VIE215" s="14"/>
      <c r="VIF215" s="14"/>
      <c r="VIG215" s="14"/>
      <c r="VIH215" s="14"/>
      <c r="VII215" s="14"/>
      <c r="VIJ215" s="14"/>
      <c r="VIK215" s="14"/>
      <c r="VIL215" s="14"/>
      <c r="VIM215" s="14"/>
      <c r="VIN215" s="14"/>
      <c r="VIO215" s="14"/>
      <c r="VIP215" s="14"/>
      <c r="VIQ215" s="14"/>
      <c r="VIR215" s="14"/>
      <c r="VIS215" s="14"/>
      <c r="VIT215" s="14"/>
      <c r="VIU215" s="14"/>
      <c r="VIV215" s="14"/>
      <c r="VIW215" s="14"/>
      <c r="VIX215" s="14"/>
      <c r="VIY215" s="14"/>
      <c r="VIZ215" s="14"/>
      <c r="VJA215" s="14"/>
      <c r="VJB215" s="14"/>
      <c r="VJC215" s="14"/>
      <c r="VJD215" s="14"/>
      <c r="VJE215" s="14"/>
      <c r="VJF215" s="14"/>
      <c r="VJG215" s="14"/>
      <c r="VJH215" s="14"/>
      <c r="VJI215" s="14"/>
      <c r="VJJ215" s="14"/>
      <c r="VJK215" s="14"/>
      <c r="VJL215" s="14"/>
      <c r="VJM215" s="14"/>
      <c r="VJN215" s="14"/>
      <c r="VJO215" s="14"/>
      <c r="VJP215" s="14"/>
      <c r="VJQ215" s="14"/>
      <c r="VJR215" s="14"/>
      <c r="VJS215" s="14"/>
      <c r="VJT215" s="14"/>
      <c r="VJU215" s="14"/>
      <c r="VJV215" s="14"/>
      <c r="VJW215" s="14"/>
      <c r="VJX215" s="14"/>
      <c r="VJY215" s="14"/>
      <c r="VJZ215" s="14"/>
      <c r="VKA215" s="14"/>
      <c r="VKB215" s="14"/>
      <c r="VKC215" s="14"/>
      <c r="VKD215" s="14"/>
      <c r="VKE215" s="14"/>
      <c r="VKF215" s="14"/>
      <c r="VKG215" s="14"/>
      <c r="VKH215" s="14"/>
      <c r="VKI215" s="14"/>
      <c r="VKJ215" s="14"/>
      <c r="VKK215" s="14"/>
      <c r="VKL215" s="14"/>
      <c r="VKM215" s="14"/>
      <c r="VKN215" s="14"/>
      <c r="VKO215" s="14"/>
      <c r="VKP215" s="14"/>
      <c r="VKQ215" s="14"/>
      <c r="VKR215" s="14"/>
      <c r="VKS215" s="14"/>
      <c r="VKT215" s="14"/>
      <c r="VKU215" s="14"/>
      <c r="VKV215" s="14"/>
      <c r="VKW215" s="14"/>
      <c r="VKX215" s="14"/>
      <c r="VKY215" s="14"/>
      <c r="VKZ215" s="14"/>
      <c r="VLA215" s="14"/>
      <c r="VLB215" s="14"/>
      <c r="VLC215" s="14"/>
      <c r="VLD215" s="14"/>
      <c r="VLE215" s="14"/>
      <c r="VLF215" s="14"/>
      <c r="VLG215" s="14"/>
      <c r="VLH215" s="14"/>
      <c r="VLI215" s="14"/>
      <c r="VLJ215" s="14"/>
      <c r="VLK215" s="14"/>
      <c r="VLL215" s="14"/>
      <c r="VLM215" s="14"/>
      <c r="VLN215" s="14"/>
      <c r="VLO215" s="14"/>
      <c r="VLP215" s="14"/>
      <c r="VLQ215" s="14"/>
      <c r="VLR215" s="14"/>
      <c r="VLS215" s="14"/>
      <c r="VLT215" s="14"/>
      <c r="VLU215" s="14"/>
      <c r="VLV215" s="14"/>
      <c r="VLW215" s="14"/>
      <c r="VLX215" s="14"/>
      <c r="VLY215" s="14"/>
      <c r="VLZ215" s="14"/>
      <c r="VMA215" s="14"/>
      <c r="VMB215" s="14"/>
      <c r="VMC215" s="14"/>
      <c r="VMD215" s="14"/>
      <c r="VME215" s="14"/>
      <c r="VMF215" s="14"/>
      <c r="VMG215" s="14"/>
      <c r="VMH215" s="14"/>
      <c r="VMI215" s="14"/>
      <c r="VMJ215" s="14"/>
      <c r="VMK215" s="14"/>
      <c r="VML215" s="14"/>
      <c r="VMM215" s="14"/>
      <c r="VMN215" s="14"/>
      <c r="VMO215" s="14"/>
      <c r="VMP215" s="14"/>
      <c r="VMQ215" s="14"/>
      <c r="VMR215" s="14"/>
      <c r="VMS215" s="14"/>
      <c r="VMT215" s="14"/>
      <c r="VMU215" s="14"/>
      <c r="VMV215" s="14"/>
      <c r="VMW215" s="14"/>
      <c r="VMX215" s="14"/>
      <c r="VMY215" s="14"/>
      <c r="VMZ215" s="14"/>
      <c r="VNA215" s="14"/>
      <c r="VNB215" s="14"/>
      <c r="VNC215" s="14"/>
      <c r="VND215" s="14"/>
      <c r="VNE215" s="14"/>
      <c r="VNF215" s="14"/>
      <c r="VNG215" s="14"/>
      <c r="VNH215" s="14"/>
      <c r="VNI215" s="14"/>
      <c r="VNJ215" s="14"/>
      <c r="VNK215" s="14"/>
      <c r="VNL215" s="14"/>
      <c r="VNM215" s="14"/>
      <c r="VNN215" s="14"/>
      <c r="VNO215" s="14"/>
      <c r="VNP215" s="14"/>
      <c r="VNQ215" s="14"/>
      <c r="VNR215" s="14"/>
      <c r="VNS215" s="14"/>
      <c r="VNT215" s="14"/>
      <c r="VNU215" s="14"/>
      <c r="VNV215" s="14"/>
      <c r="VNW215" s="14"/>
      <c r="VNX215" s="14"/>
      <c r="VNY215" s="14"/>
      <c r="VNZ215" s="14"/>
      <c r="VOA215" s="14"/>
      <c r="VOB215" s="14"/>
      <c r="VOC215" s="14"/>
      <c r="VOD215" s="14"/>
      <c r="VOE215" s="14"/>
      <c r="VOF215" s="14"/>
      <c r="VOG215" s="14"/>
      <c r="VOH215" s="14"/>
      <c r="VOI215" s="14"/>
      <c r="VOJ215" s="14"/>
      <c r="VOK215" s="14"/>
      <c r="VOL215" s="14"/>
      <c r="VOM215" s="14"/>
      <c r="VON215" s="14"/>
      <c r="VOO215" s="14"/>
      <c r="VOP215" s="14"/>
      <c r="VOQ215" s="14"/>
      <c r="VOR215" s="14"/>
      <c r="VOS215" s="14"/>
      <c r="VOT215" s="14"/>
      <c r="VOU215" s="14"/>
      <c r="VOV215" s="14"/>
      <c r="VOW215" s="14"/>
      <c r="VOX215" s="14"/>
      <c r="VOY215" s="14"/>
      <c r="VOZ215" s="14"/>
      <c r="VPA215" s="14"/>
      <c r="VPB215" s="14"/>
      <c r="VPC215" s="14"/>
      <c r="VPD215" s="14"/>
      <c r="VPE215" s="14"/>
      <c r="VPF215" s="14"/>
      <c r="VPG215" s="14"/>
      <c r="VPH215" s="14"/>
      <c r="VPI215" s="14"/>
      <c r="VPJ215" s="14"/>
      <c r="VPK215" s="14"/>
      <c r="VPL215" s="14"/>
      <c r="VPM215" s="14"/>
      <c r="VPN215" s="14"/>
      <c r="VPO215" s="14"/>
      <c r="VPP215" s="14"/>
      <c r="VPQ215" s="14"/>
      <c r="VPR215" s="14"/>
      <c r="VPS215" s="14"/>
      <c r="VPT215" s="14"/>
      <c r="VPU215" s="14"/>
      <c r="VPV215" s="14"/>
      <c r="VPW215" s="14"/>
      <c r="VPX215" s="14"/>
      <c r="VPY215" s="14"/>
      <c r="VPZ215" s="14"/>
      <c r="VQA215" s="14"/>
      <c r="VQB215" s="14"/>
      <c r="VQC215" s="14"/>
      <c r="VQD215" s="14"/>
      <c r="VQE215" s="14"/>
      <c r="VQF215" s="14"/>
      <c r="VQG215" s="14"/>
      <c r="VQH215" s="14"/>
      <c r="VQI215" s="14"/>
      <c r="VQJ215" s="14"/>
      <c r="VQK215" s="14"/>
      <c r="VQL215" s="14"/>
      <c r="VQM215" s="14"/>
      <c r="VQN215" s="14"/>
      <c r="VQO215" s="14"/>
      <c r="VQP215" s="14"/>
      <c r="VQQ215" s="14"/>
      <c r="VQR215" s="14"/>
      <c r="VQS215" s="14"/>
      <c r="VQT215" s="14"/>
      <c r="VQU215" s="14"/>
      <c r="VQV215" s="14"/>
      <c r="VQW215" s="14"/>
      <c r="VQX215" s="14"/>
      <c r="VQY215" s="14"/>
      <c r="VQZ215" s="14"/>
      <c r="VRA215" s="14"/>
      <c r="VRB215" s="14"/>
      <c r="VRC215" s="14"/>
      <c r="VRD215" s="14"/>
      <c r="VRE215" s="14"/>
      <c r="VRF215" s="14"/>
      <c r="VRG215" s="14"/>
      <c r="VRH215" s="14"/>
      <c r="VRI215" s="14"/>
      <c r="VRJ215" s="14"/>
      <c r="VRK215" s="14"/>
      <c r="VRL215" s="14"/>
      <c r="VRM215" s="14"/>
      <c r="VRN215" s="14"/>
      <c r="VRO215" s="14"/>
      <c r="VRP215" s="14"/>
      <c r="VRQ215" s="14"/>
      <c r="VRR215" s="14"/>
      <c r="VRS215" s="14"/>
      <c r="VRT215" s="14"/>
      <c r="VRU215" s="14"/>
      <c r="VRV215" s="14"/>
      <c r="VRW215" s="14"/>
      <c r="VRX215" s="14"/>
      <c r="VRY215" s="14"/>
      <c r="VRZ215" s="14"/>
      <c r="VSA215" s="14"/>
      <c r="VSB215" s="14"/>
      <c r="VSC215" s="14"/>
      <c r="VSD215" s="14"/>
      <c r="VSE215" s="14"/>
      <c r="VSF215" s="14"/>
      <c r="VSG215" s="14"/>
      <c r="VSH215" s="14"/>
      <c r="VSI215" s="14"/>
      <c r="VSJ215" s="14"/>
      <c r="VSK215" s="14"/>
      <c r="VSL215" s="14"/>
      <c r="VSM215" s="14"/>
      <c r="VSN215" s="14"/>
      <c r="VSO215" s="14"/>
      <c r="VSP215" s="14"/>
      <c r="VSQ215" s="14"/>
      <c r="VSR215" s="14"/>
      <c r="VSS215" s="14"/>
      <c r="VST215" s="14"/>
      <c r="VSU215" s="14"/>
      <c r="VSV215" s="14"/>
      <c r="VSW215" s="14"/>
      <c r="VSX215" s="14"/>
      <c r="VSY215" s="14"/>
      <c r="VSZ215" s="14"/>
      <c r="VTA215" s="14"/>
      <c r="VTB215" s="14"/>
      <c r="VTC215" s="14"/>
      <c r="VTD215" s="14"/>
      <c r="VTE215" s="14"/>
      <c r="VTF215" s="14"/>
      <c r="VTG215" s="14"/>
      <c r="VTH215" s="14"/>
      <c r="VTI215" s="14"/>
      <c r="VTJ215" s="14"/>
      <c r="VTK215" s="14"/>
      <c r="VTL215" s="14"/>
      <c r="VTM215" s="14"/>
      <c r="VTN215" s="14"/>
      <c r="VTO215" s="14"/>
      <c r="VTP215" s="14"/>
      <c r="VTQ215" s="14"/>
      <c r="VTR215" s="14"/>
      <c r="VTS215" s="14"/>
      <c r="VTT215" s="14"/>
      <c r="VTU215" s="14"/>
      <c r="VTV215" s="14"/>
      <c r="VTW215" s="14"/>
      <c r="VTX215" s="14"/>
      <c r="VTY215" s="14"/>
      <c r="VTZ215" s="14"/>
      <c r="VUA215" s="14"/>
      <c r="VUB215" s="14"/>
      <c r="VUC215" s="14"/>
      <c r="VUD215" s="14"/>
      <c r="VUE215" s="14"/>
      <c r="VUF215" s="14"/>
      <c r="VUG215" s="14"/>
      <c r="VUH215" s="14"/>
      <c r="VUI215" s="14"/>
      <c r="VUJ215" s="14"/>
      <c r="VUK215" s="14"/>
      <c r="VUL215" s="14"/>
      <c r="VUM215" s="14"/>
      <c r="VUN215" s="14"/>
      <c r="VUO215" s="14"/>
      <c r="VUP215" s="14"/>
      <c r="VUQ215" s="14"/>
      <c r="VUR215" s="14"/>
      <c r="VUS215" s="14"/>
      <c r="VUT215" s="14"/>
      <c r="VUU215" s="14"/>
      <c r="VUV215" s="14"/>
      <c r="VUW215" s="14"/>
      <c r="VUX215" s="14"/>
      <c r="VUY215" s="14"/>
      <c r="VUZ215" s="14"/>
      <c r="VVA215" s="14"/>
      <c r="VVB215" s="14"/>
      <c r="VVC215" s="14"/>
      <c r="VVD215" s="14"/>
      <c r="VVE215" s="14"/>
      <c r="VVF215" s="14"/>
      <c r="VVG215" s="14"/>
      <c r="VVH215" s="14"/>
      <c r="VVI215" s="14"/>
      <c r="VVJ215" s="14"/>
      <c r="VVK215" s="14"/>
      <c r="VVL215" s="14"/>
      <c r="VVM215" s="14"/>
      <c r="VVN215" s="14"/>
      <c r="VVO215" s="14"/>
      <c r="VVP215" s="14"/>
      <c r="VVQ215" s="14"/>
      <c r="VVR215" s="14"/>
      <c r="VVS215" s="14"/>
      <c r="VVT215" s="14"/>
      <c r="VVU215" s="14"/>
      <c r="VVV215" s="14"/>
      <c r="VVW215" s="14"/>
      <c r="VVX215" s="14"/>
      <c r="VVY215" s="14"/>
      <c r="VVZ215" s="14"/>
      <c r="VWA215" s="14"/>
      <c r="VWB215" s="14"/>
      <c r="VWC215" s="14"/>
      <c r="VWD215" s="14"/>
      <c r="VWE215" s="14"/>
      <c r="VWF215" s="14"/>
      <c r="VWG215" s="14"/>
      <c r="VWH215" s="14"/>
      <c r="VWI215" s="14"/>
      <c r="VWJ215" s="14"/>
      <c r="VWK215" s="14"/>
      <c r="VWL215" s="14"/>
      <c r="VWM215" s="14"/>
      <c r="VWN215" s="14"/>
      <c r="VWO215" s="14"/>
      <c r="VWP215" s="14"/>
      <c r="VWQ215" s="14"/>
      <c r="VWR215" s="14"/>
      <c r="VWS215" s="14"/>
      <c r="VWT215" s="14"/>
      <c r="VWU215" s="14"/>
      <c r="VWV215" s="14"/>
      <c r="VWW215" s="14"/>
      <c r="VWX215" s="14"/>
      <c r="VWY215" s="14"/>
      <c r="VWZ215" s="14"/>
      <c r="VXA215" s="14"/>
      <c r="VXB215" s="14"/>
      <c r="VXC215" s="14"/>
      <c r="VXD215" s="14"/>
      <c r="VXE215" s="14"/>
      <c r="VXF215" s="14"/>
      <c r="VXG215" s="14"/>
      <c r="VXH215" s="14"/>
      <c r="VXI215" s="14"/>
      <c r="VXJ215" s="14"/>
      <c r="VXK215" s="14"/>
      <c r="VXL215" s="14"/>
      <c r="VXM215" s="14"/>
      <c r="VXN215" s="14"/>
      <c r="VXO215" s="14"/>
      <c r="VXP215" s="14"/>
      <c r="VXQ215" s="14"/>
      <c r="VXR215" s="14"/>
      <c r="VXS215" s="14"/>
      <c r="VXT215" s="14"/>
      <c r="VXU215" s="14"/>
      <c r="VXV215" s="14"/>
      <c r="VXW215" s="14"/>
      <c r="VXX215" s="14"/>
      <c r="VXY215" s="14"/>
      <c r="VXZ215" s="14"/>
      <c r="VYA215" s="14"/>
      <c r="VYB215" s="14"/>
      <c r="VYC215" s="14"/>
      <c r="VYD215" s="14"/>
      <c r="VYE215" s="14"/>
      <c r="VYF215" s="14"/>
      <c r="VYG215" s="14"/>
      <c r="VYH215" s="14"/>
      <c r="VYI215" s="14"/>
      <c r="VYJ215" s="14"/>
      <c r="VYK215" s="14"/>
      <c r="VYL215" s="14"/>
      <c r="VYM215" s="14"/>
      <c r="VYN215" s="14"/>
      <c r="VYO215" s="14"/>
      <c r="VYP215" s="14"/>
      <c r="VYQ215" s="14"/>
      <c r="VYR215" s="14"/>
      <c r="VYS215" s="14"/>
      <c r="VYT215" s="14"/>
      <c r="VYU215" s="14"/>
      <c r="VYV215" s="14"/>
      <c r="VYW215" s="14"/>
      <c r="VYX215" s="14"/>
      <c r="VYY215" s="14"/>
      <c r="VYZ215" s="14"/>
      <c r="VZA215" s="14"/>
      <c r="VZB215" s="14"/>
      <c r="VZC215" s="14"/>
      <c r="VZD215" s="14"/>
      <c r="VZE215" s="14"/>
      <c r="VZF215" s="14"/>
      <c r="VZG215" s="14"/>
      <c r="VZH215" s="14"/>
      <c r="VZI215" s="14"/>
      <c r="VZJ215" s="14"/>
      <c r="VZK215" s="14"/>
      <c r="VZL215" s="14"/>
      <c r="VZM215" s="14"/>
      <c r="VZN215" s="14"/>
      <c r="VZO215" s="14"/>
      <c r="VZP215" s="14"/>
      <c r="VZQ215" s="14"/>
      <c r="VZR215" s="14"/>
      <c r="VZS215" s="14"/>
      <c r="VZT215" s="14"/>
      <c r="VZU215" s="14"/>
      <c r="VZV215" s="14"/>
      <c r="VZW215" s="14"/>
      <c r="VZX215" s="14"/>
      <c r="VZY215" s="14"/>
      <c r="VZZ215" s="14"/>
      <c r="WAA215" s="14"/>
      <c r="WAB215" s="14"/>
      <c r="WAC215" s="14"/>
      <c r="WAD215" s="14"/>
      <c r="WAE215" s="14"/>
      <c r="WAF215" s="14"/>
      <c r="WAG215" s="14"/>
      <c r="WAH215" s="14"/>
      <c r="WAI215" s="14"/>
      <c r="WAJ215" s="14"/>
      <c r="WAK215" s="14"/>
      <c r="WAL215" s="14"/>
      <c r="WAM215" s="14"/>
      <c r="WAN215" s="14"/>
      <c r="WAO215" s="14"/>
      <c r="WAP215" s="14"/>
      <c r="WAQ215" s="14"/>
      <c r="WAR215" s="14"/>
      <c r="WAS215" s="14"/>
      <c r="WAT215" s="14"/>
      <c r="WAU215" s="14"/>
      <c r="WAV215" s="14"/>
      <c r="WAW215" s="14"/>
      <c r="WAX215" s="14"/>
      <c r="WAY215" s="14"/>
      <c r="WAZ215" s="14"/>
      <c r="WBA215" s="14"/>
      <c r="WBB215" s="14"/>
      <c r="WBC215" s="14"/>
      <c r="WBD215" s="14"/>
      <c r="WBE215" s="14"/>
      <c r="WBF215" s="14"/>
      <c r="WBG215" s="14"/>
      <c r="WBH215" s="14"/>
      <c r="WBI215" s="14"/>
      <c r="WBJ215" s="14"/>
      <c r="WBK215" s="14"/>
      <c r="WBL215" s="14"/>
      <c r="WBM215" s="14"/>
      <c r="WBN215" s="14"/>
      <c r="WBO215" s="14"/>
      <c r="WBP215" s="14"/>
      <c r="WBQ215" s="14"/>
      <c r="WBR215" s="14"/>
      <c r="WBS215" s="14"/>
      <c r="WBT215" s="14"/>
      <c r="WBU215" s="14"/>
      <c r="WBV215" s="14"/>
      <c r="WBW215" s="14"/>
      <c r="WBX215" s="14"/>
      <c r="WBY215" s="14"/>
      <c r="WBZ215" s="14"/>
      <c r="WCA215" s="14"/>
      <c r="WCB215" s="14"/>
      <c r="WCC215" s="14"/>
      <c r="WCD215" s="14"/>
      <c r="WCE215" s="14"/>
      <c r="WCF215" s="14"/>
      <c r="WCG215" s="14"/>
      <c r="WCH215" s="14"/>
      <c r="WCI215" s="14"/>
      <c r="WCJ215" s="14"/>
      <c r="WCK215" s="14"/>
      <c r="WCL215" s="14"/>
      <c r="WCM215" s="14"/>
      <c r="WCN215" s="14"/>
      <c r="WCO215" s="14"/>
      <c r="WCP215" s="14"/>
      <c r="WCQ215" s="14"/>
      <c r="WCR215" s="14"/>
      <c r="WCS215" s="14"/>
      <c r="WCT215" s="14"/>
      <c r="WCU215" s="14"/>
      <c r="WCV215" s="14"/>
      <c r="WCW215" s="14"/>
      <c r="WCX215" s="14"/>
      <c r="WCY215" s="14"/>
      <c r="WCZ215" s="14"/>
      <c r="WDA215" s="14"/>
      <c r="WDB215" s="14"/>
      <c r="WDC215" s="14"/>
      <c r="WDD215" s="14"/>
      <c r="WDE215" s="14"/>
      <c r="WDF215" s="14"/>
      <c r="WDG215" s="14"/>
      <c r="WDH215" s="14"/>
      <c r="WDI215" s="14"/>
      <c r="WDJ215" s="14"/>
      <c r="WDK215" s="14"/>
      <c r="WDL215" s="14"/>
      <c r="WDM215" s="14"/>
      <c r="WDN215" s="14"/>
      <c r="WDO215" s="14"/>
      <c r="WDP215" s="14"/>
      <c r="WDQ215" s="14"/>
      <c r="WDR215" s="14"/>
      <c r="WDS215" s="14"/>
      <c r="WDT215" s="14"/>
      <c r="WDU215" s="14"/>
      <c r="WDV215" s="14"/>
      <c r="WDW215" s="14"/>
      <c r="WDX215" s="14"/>
      <c r="WDY215" s="14"/>
      <c r="WDZ215" s="14"/>
      <c r="WEA215" s="14"/>
      <c r="WEB215" s="14"/>
      <c r="WEC215" s="14"/>
      <c r="WED215" s="14"/>
      <c r="WEE215" s="14"/>
      <c r="WEF215" s="14"/>
      <c r="WEG215" s="14"/>
      <c r="WEH215" s="14"/>
      <c r="WEI215" s="14"/>
      <c r="WEJ215" s="14"/>
      <c r="WEK215" s="14"/>
      <c r="WEL215" s="14"/>
      <c r="WEM215" s="14"/>
      <c r="WEN215" s="14"/>
      <c r="WEO215" s="14"/>
      <c r="WEP215" s="14"/>
      <c r="WEQ215" s="14"/>
      <c r="WER215" s="14"/>
      <c r="WES215" s="14"/>
      <c r="WET215" s="14"/>
      <c r="WEU215" s="14"/>
      <c r="WEV215" s="14"/>
      <c r="WEW215" s="14"/>
      <c r="WEX215" s="14"/>
      <c r="WEY215" s="14"/>
      <c r="WEZ215" s="14"/>
      <c r="WFA215" s="14"/>
      <c r="WFB215" s="14"/>
      <c r="WFC215" s="14"/>
      <c r="WFD215" s="14"/>
      <c r="WFE215" s="14"/>
      <c r="WFF215" s="14"/>
      <c r="WFG215" s="14"/>
      <c r="WFH215" s="14"/>
      <c r="WFI215" s="14"/>
      <c r="WFJ215" s="14"/>
      <c r="WFK215" s="14"/>
      <c r="WFL215" s="14"/>
      <c r="WFM215" s="14"/>
      <c r="WFN215" s="14"/>
      <c r="WFO215" s="14"/>
      <c r="WFP215" s="14"/>
      <c r="WFQ215" s="14"/>
      <c r="WFR215" s="14"/>
      <c r="WFS215" s="14"/>
      <c r="WFT215" s="14"/>
      <c r="WFU215" s="14"/>
      <c r="WFV215" s="14"/>
      <c r="WFW215" s="14"/>
      <c r="WFX215" s="14"/>
      <c r="WFY215" s="14"/>
      <c r="WFZ215" s="14"/>
      <c r="WGA215" s="14"/>
      <c r="WGB215" s="14"/>
      <c r="WGC215" s="14"/>
      <c r="WGD215" s="14"/>
      <c r="WGE215" s="14"/>
      <c r="WGF215" s="14"/>
      <c r="WGG215" s="14"/>
      <c r="WGH215" s="14"/>
      <c r="WGI215" s="14"/>
      <c r="WGJ215" s="14"/>
      <c r="WGK215" s="14"/>
      <c r="WGL215" s="14"/>
      <c r="WGM215" s="14"/>
      <c r="WGN215" s="14"/>
      <c r="WGO215" s="14"/>
      <c r="WGP215" s="14"/>
      <c r="WGQ215" s="14"/>
      <c r="WGR215" s="14"/>
      <c r="WGS215" s="14"/>
      <c r="WGT215" s="14"/>
      <c r="WGU215" s="14"/>
      <c r="WGV215" s="14"/>
      <c r="WGW215" s="14"/>
      <c r="WGX215" s="14"/>
      <c r="WGY215" s="14"/>
      <c r="WGZ215" s="14"/>
      <c r="WHA215" s="14"/>
      <c r="WHB215" s="14"/>
      <c r="WHC215" s="14"/>
      <c r="WHD215" s="14"/>
      <c r="WHE215" s="14"/>
      <c r="WHF215" s="14"/>
      <c r="WHG215" s="14"/>
      <c r="WHH215" s="14"/>
      <c r="WHI215" s="14"/>
      <c r="WHJ215" s="14"/>
      <c r="WHK215" s="14"/>
      <c r="WHL215" s="14"/>
      <c r="WHM215" s="14"/>
      <c r="WHN215" s="14"/>
      <c r="WHO215" s="14"/>
      <c r="WHP215" s="14"/>
      <c r="WHQ215" s="14"/>
      <c r="WHR215" s="14"/>
      <c r="WHS215" s="14"/>
      <c r="WHT215" s="14"/>
      <c r="WHU215" s="14"/>
      <c r="WHV215" s="14"/>
      <c r="WHW215" s="14"/>
      <c r="WHX215" s="14"/>
      <c r="WHY215" s="14"/>
      <c r="WHZ215" s="14"/>
      <c r="WIA215" s="14"/>
      <c r="WIB215" s="14"/>
      <c r="WIC215" s="14"/>
      <c r="WID215" s="14"/>
      <c r="WIE215" s="14"/>
      <c r="WIF215" s="14"/>
      <c r="WIG215" s="14"/>
      <c r="WIH215" s="14"/>
      <c r="WII215" s="14"/>
      <c r="WIJ215" s="14"/>
      <c r="WIK215" s="14"/>
      <c r="WIL215" s="14"/>
      <c r="WIM215" s="14"/>
      <c r="WIN215" s="14"/>
      <c r="WIO215" s="14"/>
      <c r="WIP215" s="14"/>
      <c r="WIQ215" s="14"/>
      <c r="WIR215" s="14"/>
      <c r="WIS215" s="14"/>
      <c r="WIT215" s="14"/>
      <c r="WIU215" s="14"/>
      <c r="WIV215" s="14"/>
      <c r="WIW215" s="14"/>
      <c r="WIX215" s="14"/>
      <c r="WIY215" s="14"/>
      <c r="WIZ215" s="14"/>
      <c r="WJA215" s="14"/>
      <c r="WJB215" s="14"/>
      <c r="WJC215" s="14"/>
      <c r="WJD215" s="14"/>
      <c r="WJE215" s="14"/>
      <c r="WJF215" s="14"/>
      <c r="WJG215" s="14"/>
      <c r="WJH215" s="14"/>
      <c r="WJI215" s="14"/>
      <c r="WJJ215" s="14"/>
      <c r="WJK215" s="14"/>
      <c r="WJL215" s="14"/>
      <c r="WJM215" s="14"/>
      <c r="WJN215" s="14"/>
      <c r="WJO215" s="14"/>
      <c r="WJP215" s="14"/>
      <c r="WJQ215" s="14"/>
      <c r="WJR215" s="14"/>
      <c r="WJS215" s="14"/>
      <c r="WJT215" s="14"/>
      <c r="WJU215" s="14"/>
      <c r="WJV215" s="14"/>
      <c r="WJW215" s="14"/>
      <c r="WJX215" s="14"/>
      <c r="WJY215" s="14"/>
      <c r="WJZ215" s="14"/>
      <c r="WKA215" s="14"/>
      <c r="WKB215" s="14"/>
      <c r="WKC215" s="14"/>
      <c r="WKD215" s="14"/>
      <c r="WKE215" s="14"/>
      <c r="WKF215" s="14"/>
      <c r="WKG215" s="14"/>
      <c r="WKH215" s="14"/>
      <c r="WKI215" s="14"/>
      <c r="WKJ215" s="14"/>
      <c r="WKK215" s="14"/>
      <c r="WKL215" s="14"/>
      <c r="WKM215" s="14"/>
      <c r="WKN215" s="14"/>
      <c r="WKO215" s="14"/>
      <c r="WKP215" s="14"/>
      <c r="WKQ215" s="14"/>
      <c r="WKR215" s="14"/>
      <c r="WKS215" s="14"/>
      <c r="WKT215" s="14"/>
      <c r="WKU215" s="14"/>
      <c r="WKV215" s="14"/>
      <c r="WKW215" s="14"/>
      <c r="WKX215" s="14"/>
      <c r="WKY215" s="14"/>
      <c r="WKZ215" s="14"/>
      <c r="WLA215" s="14"/>
      <c r="WLB215" s="14"/>
      <c r="WLC215" s="14"/>
      <c r="WLD215" s="14"/>
      <c r="WLE215" s="14"/>
      <c r="WLF215" s="14"/>
      <c r="WLG215" s="14"/>
      <c r="WLH215" s="14"/>
      <c r="WLI215" s="14"/>
      <c r="WLJ215" s="14"/>
      <c r="WLK215" s="14"/>
      <c r="WLL215" s="14"/>
      <c r="WLM215" s="14"/>
      <c r="WLN215" s="14"/>
      <c r="WLO215" s="14"/>
      <c r="WLP215" s="14"/>
      <c r="WLQ215" s="14"/>
      <c r="WLR215" s="14"/>
      <c r="WLS215" s="14"/>
      <c r="WLT215" s="14"/>
      <c r="WLU215" s="14"/>
      <c r="WLV215" s="14"/>
      <c r="WLW215" s="14"/>
      <c r="WLX215" s="14"/>
      <c r="WLY215" s="14"/>
      <c r="WLZ215" s="14"/>
      <c r="WMA215" s="14"/>
      <c r="WMB215" s="14"/>
      <c r="WMC215" s="14"/>
      <c r="WMD215" s="14"/>
      <c r="WME215" s="14"/>
      <c r="WMF215" s="14"/>
      <c r="WMG215" s="14"/>
      <c r="WMH215" s="14"/>
      <c r="WMI215" s="14"/>
      <c r="WMJ215" s="14"/>
      <c r="WMK215" s="14"/>
      <c r="WML215" s="14"/>
      <c r="WMM215" s="14"/>
      <c r="WMN215" s="14"/>
      <c r="WMO215" s="14"/>
      <c r="WMP215" s="14"/>
      <c r="WMQ215" s="14"/>
      <c r="WMR215" s="14"/>
      <c r="WMS215" s="14"/>
      <c r="WMT215" s="14"/>
      <c r="WMU215" s="14"/>
      <c r="WMV215" s="14"/>
      <c r="WMW215" s="14"/>
      <c r="WMX215" s="14"/>
      <c r="WMY215" s="14"/>
      <c r="WMZ215" s="14"/>
      <c r="WNA215" s="14"/>
      <c r="WNB215" s="14"/>
      <c r="WNC215" s="14"/>
      <c r="WND215" s="14"/>
      <c r="WNE215" s="14"/>
      <c r="WNF215" s="14"/>
      <c r="WNG215" s="14"/>
      <c r="WNH215" s="14"/>
      <c r="WNI215" s="14"/>
      <c r="WNJ215" s="14"/>
      <c r="WNK215" s="14"/>
      <c r="WNL215" s="14"/>
      <c r="WNM215" s="14"/>
      <c r="WNN215" s="14"/>
      <c r="WNO215" s="14"/>
      <c r="WNP215" s="14"/>
      <c r="WNQ215" s="14"/>
      <c r="WNR215" s="14"/>
      <c r="WNS215" s="14"/>
      <c r="WNT215" s="14"/>
      <c r="WNU215" s="14"/>
      <c r="WNV215" s="14"/>
      <c r="WNW215" s="14"/>
      <c r="WNX215" s="14"/>
      <c r="WNY215" s="14"/>
      <c r="WNZ215" s="14"/>
      <c r="WOA215" s="14"/>
      <c r="WOB215" s="14"/>
      <c r="WOC215" s="14"/>
      <c r="WOD215" s="14"/>
      <c r="WOE215" s="14"/>
      <c r="WOF215" s="14"/>
      <c r="WOG215" s="14"/>
      <c r="WOH215" s="14"/>
      <c r="WOI215" s="14"/>
      <c r="WOJ215" s="14"/>
      <c r="WOK215" s="14"/>
      <c r="WOL215" s="14"/>
      <c r="WOM215" s="14"/>
      <c r="WON215" s="14"/>
      <c r="WOO215" s="14"/>
      <c r="WOP215" s="14"/>
      <c r="WOQ215" s="14"/>
      <c r="WOR215" s="14"/>
      <c r="WOS215" s="14"/>
      <c r="WOT215" s="14"/>
      <c r="WOU215" s="14"/>
      <c r="WOV215" s="14"/>
      <c r="WOW215" s="14"/>
      <c r="WOX215" s="14"/>
      <c r="WOY215" s="14"/>
      <c r="WOZ215" s="14"/>
      <c r="WPA215" s="14"/>
      <c r="WPB215" s="14"/>
      <c r="WPC215" s="14"/>
      <c r="WPD215" s="14"/>
      <c r="WPE215" s="14"/>
      <c r="WPF215" s="14"/>
      <c r="WPG215" s="14"/>
      <c r="WPH215" s="14"/>
      <c r="WPI215" s="14"/>
      <c r="WPJ215" s="14"/>
      <c r="WPK215" s="14"/>
      <c r="WPL215" s="14"/>
      <c r="WPM215" s="14"/>
      <c r="WPN215" s="14"/>
      <c r="WPO215" s="14"/>
      <c r="WPP215" s="14"/>
      <c r="WPQ215" s="14"/>
      <c r="WPR215" s="14"/>
      <c r="WPS215" s="14"/>
      <c r="WPT215" s="14"/>
      <c r="WPU215" s="14"/>
      <c r="WPV215" s="14"/>
      <c r="WPW215" s="14"/>
      <c r="WPX215" s="14"/>
      <c r="WPY215" s="14"/>
      <c r="WPZ215" s="14"/>
      <c r="WQA215" s="14"/>
      <c r="WQB215" s="14"/>
      <c r="WQC215" s="14"/>
      <c r="WQD215" s="14"/>
      <c r="WQE215" s="14"/>
      <c r="WQF215" s="14"/>
      <c r="WQG215" s="14"/>
      <c r="WQH215" s="14"/>
      <c r="WQI215" s="14"/>
      <c r="WQJ215" s="14"/>
      <c r="WQK215" s="14"/>
      <c r="WQL215" s="14"/>
      <c r="WQM215" s="14"/>
      <c r="WQN215" s="14"/>
      <c r="WQO215" s="14"/>
      <c r="WQP215" s="14"/>
      <c r="WQQ215" s="14"/>
      <c r="WQR215" s="14"/>
      <c r="WQS215" s="14"/>
      <c r="WQT215" s="14"/>
      <c r="WQU215" s="14"/>
      <c r="WQV215" s="14"/>
      <c r="WQW215" s="14"/>
      <c r="WQX215" s="14"/>
      <c r="WQY215" s="14"/>
      <c r="WQZ215" s="14"/>
      <c r="WRA215" s="14"/>
      <c r="WRB215" s="14"/>
      <c r="WRC215" s="14"/>
      <c r="WRD215" s="14"/>
      <c r="WRE215" s="14"/>
      <c r="WRF215" s="14"/>
      <c r="WRG215" s="14"/>
      <c r="WRH215" s="14"/>
      <c r="WRI215" s="14"/>
      <c r="WRJ215" s="14"/>
      <c r="WRK215" s="14"/>
      <c r="WRL215" s="14"/>
      <c r="WRM215" s="14"/>
      <c r="WRN215" s="14"/>
      <c r="WRO215" s="14"/>
      <c r="WRP215" s="14"/>
      <c r="WRQ215" s="14"/>
      <c r="WRR215" s="14"/>
      <c r="WRS215" s="14"/>
      <c r="WRT215" s="14"/>
      <c r="WRU215" s="14"/>
      <c r="WRV215" s="14"/>
      <c r="WRW215" s="14"/>
      <c r="WRX215" s="14"/>
      <c r="WRY215" s="14"/>
      <c r="WRZ215" s="14"/>
      <c r="WSA215" s="14"/>
      <c r="WSB215" s="14"/>
      <c r="WSC215" s="14"/>
      <c r="WSD215" s="14"/>
      <c r="WSE215" s="14"/>
      <c r="WSF215" s="14"/>
      <c r="WSG215" s="14"/>
      <c r="WSH215" s="14"/>
      <c r="WSI215" s="14"/>
      <c r="WSJ215" s="14"/>
      <c r="WSK215" s="14"/>
      <c r="WSL215" s="14"/>
      <c r="WSM215" s="14"/>
      <c r="WSN215" s="14"/>
      <c r="WSO215" s="14"/>
      <c r="WSP215" s="14"/>
      <c r="WSQ215" s="14"/>
      <c r="WSR215" s="14"/>
      <c r="WSS215" s="14"/>
      <c r="WST215" s="14"/>
      <c r="WSU215" s="14"/>
      <c r="WSV215" s="14"/>
      <c r="WSW215" s="14"/>
      <c r="WSX215" s="14"/>
      <c r="WSY215" s="14"/>
      <c r="WSZ215" s="14"/>
      <c r="WTA215" s="14"/>
      <c r="WTB215" s="14"/>
      <c r="WTC215" s="14"/>
      <c r="WTD215" s="14"/>
      <c r="WTE215" s="14"/>
      <c r="WTF215" s="14"/>
      <c r="WTG215" s="14"/>
      <c r="WTH215" s="14"/>
      <c r="WTI215" s="14"/>
      <c r="WTJ215" s="14"/>
      <c r="WTK215" s="14"/>
      <c r="WTL215" s="14"/>
      <c r="WTM215" s="14"/>
      <c r="WTN215" s="14"/>
      <c r="WTO215" s="14"/>
      <c r="WTP215" s="14"/>
      <c r="WTQ215" s="14"/>
      <c r="WTR215" s="14"/>
      <c r="WTS215" s="14"/>
      <c r="WTT215" s="14"/>
      <c r="WTU215" s="14"/>
      <c r="WTV215" s="14"/>
      <c r="WTW215" s="14"/>
      <c r="WTX215" s="14"/>
      <c r="WTY215" s="14"/>
      <c r="WTZ215" s="14"/>
      <c r="WUA215" s="14"/>
      <c r="WUB215" s="14"/>
      <c r="WUC215" s="14"/>
      <c r="WUD215" s="14"/>
      <c r="WUE215" s="14"/>
      <c r="WUF215" s="14"/>
      <c r="WUG215" s="14"/>
      <c r="WUH215" s="14"/>
      <c r="WUI215" s="14"/>
      <c r="WUJ215" s="14"/>
      <c r="WUK215" s="14"/>
      <c r="WUL215" s="14"/>
      <c r="WUM215" s="14"/>
      <c r="WUN215" s="14"/>
      <c r="WUO215" s="14"/>
      <c r="WUP215" s="14"/>
      <c r="WUQ215" s="14"/>
      <c r="WUR215" s="14"/>
      <c r="WUS215" s="14"/>
      <c r="WUT215" s="14"/>
      <c r="WUU215" s="14"/>
      <c r="WUV215" s="14"/>
      <c r="WUW215" s="14"/>
      <c r="WUX215" s="14"/>
      <c r="WUY215" s="14"/>
      <c r="WUZ215" s="14"/>
      <c r="WVA215" s="14"/>
      <c r="WVB215" s="14"/>
      <c r="WVC215" s="14"/>
      <c r="WVD215" s="14"/>
      <c r="WVE215" s="14"/>
      <c r="WVF215" s="14"/>
      <c r="WVG215" s="14"/>
      <c r="WVH215" s="14"/>
      <c r="WVI215" s="14"/>
      <c r="WVJ215" s="14"/>
      <c r="WVK215" s="14"/>
      <c r="WVL215" s="14"/>
      <c r="WVM215" s="14"/>
      <c r="WVN215" s="14"/>
      <c r="WVO215" s="14"/>
      <c r="WVP215" s="14"/>
      <c r="WVQ215" s="14"/>
      <c r="WVR215" s="14"/>
      <c r="WVS215" s="14"/>
      <c r="WVT215" s="14"/>
      <c r="WVU215" s="14"/>
      <c r="WVV215" s="14"/>
      <c r="WVW215" s="14"/>
      <c r="WVX215" s="14"/>
      <c r="WVY215" s="14"/>
      <c r="WVZ215" s="14"/>
      <c r="WWA215" s="14"/>
      <c r="WWB215" s="14"/>
      <c r="WWC215" s="14"/>
      <c r="WWD215" s="14"/>
      <c r="WWE215" s="14"/>
      <c r="WWF215" s="14"/>
      <c r="WWG215" s="14"/>
      <c r="WWH215" s="14"/>
      <c r="WWI215" s="14"/>
      <c r="WWJ215" s="14"/>
      <c r="WWK215" s="14"/>
      <c r="WWL215" s="14"/>
      <c r="WWM215" s="14"/>
      <c r="WWN215" s="14"/>
      <c r="WWO215" s="14"/>
      <c r="WWP215" s="14"/>
      <c r="WWQ215" s="14"/>
      <c r="WWR215" s="14"/>
      <c r="WWS215" s="14"/>
      <c r="WWT215" s="14"/>
      <c r="WWU215" s="14"/>
      <c r="WWV215" s="14"/>
      <c r="WWW215" s="14"/>
      <c r="WWX215" s="14"/>
      <c r="WWY215" s="14"/>
      <c r="WWZ215" s="14"/>
      <c r="WXA215" s="14"/>
      <c r="WXB215" s="14"/>
      <c r="WXC215" s="14"/>
      <c r="WXD215" s="14"/>
      <c r="WXE215" s="14"/>
      <c r="WXF215" s="14"/>
      <c r="WXG215" s="14"/>
      <c r="WXH215" s="14"/>
      <c r="WXI215" s="14"/>
      <c r="WXJ215" s="14"/>
      <c r="WXK215" s="14"/>
      <c r="WXL215" s="14"/>
      <c r="WXM215" s="14"/>
      <c r="WXN215" s="14"/>
      <c r="WXO215" s="14"/>
      <c r="WXP215" s="14"/>
      <c r="WXQ215" s="14"/>
      <c r="WXR215" s="14"/>
      <c r="WXS215" s="14"/>
      <c r="WXT215" s="14"/>
      <c r="WXU215" s="14"/>
      <c r="WXV215" s="14"/>
      <c r="WXW215" s="14"/>
      <c r="WXX215" s="14"/>
      <c r="WXY215" s="14"/>
      <c r="WXZ215" s="14"/>
      <c r="WYA215" s="14"/>
      <c r="WYB215" s="14"/>
      <c r="WYC215" s="14"/>
      <c r="WYD215" s="14"/>
      <c r="WYE215" s="14"/>
      <c r="WYF215" s="14"/>
      <c r="WYG215" s="14"/>
      <c r="WYH215" s="14"/>
      <c r="WYI215" s="14"/>
      <c r="WYJ215" s="14"/>
      <c r="WYK215" s="14"/>
      <c r="WYL215" s="14"/>
      <c r="WYM215" s="14"/>
      <c r="WYN215" s="14"/>
      <c r="WYO215" s="14"/>
      <c r="WYP215" s="14"/>
      <c r="WYQ215" s="14"/>
      <c r="WYR215" s="14"/>
      <c r="WYS215" s="14"/>
      <c r="WYT215" s="14"/>
      <c r="WYU215" s="14"/>
      <c r="WYV215" s="14"/>
      <c r="WYW215" s="14"/>
      <c r="WYX215" s="14"/>
      <c r="WYY215" s="14"/>
      <c r="WYZ215" s="14"/>
      <c r="WZA215" s="14"/>
      <c r="WZB215" s="14"/>
      <c r="WZC215" s="14"/>
      <c r="WZD215" s="14"/>
      <c r="WZE215" s="14"/>
      <c r="WZF215" s="14"/>
      <c r="WZG215" s="14"/>
      <c r="WZH215" s="14"/>
      <c r="WZI215" s="14"/>
      <c r="WZJ215" s="14"/>
      <c r="WZK215" s="14"/>
      <c r="WZL215" s="14"/>
      <c r="WZM215" s="14"/>
      <c r="WZN215" s="14"/>
      <c r="WZO215" s="14"/>
      <c r="WZP215" s="14"/>
      <c r="WZQ215" s="14"/>
      <c r="WZR215" s="14"/>
      <c r="WZS215" s="14"/>
      <c r="WZT215" s="14"/>
      <c r="WZU215" s="14"/>
      <c r="WZV215" s="14"/>
      <c r="WZW215" s="14"/>
      <c r="WZX215" s="14"/>
      <c r="WZY215" s="14"/>
      <c r="WZZ215" s="14"/>
      <c r="XAA215" s="14"/>
      <c r="XAB215" s="14"/>
      <c r="XAC215" s="14"/>
      <c r="XAD215" s="14"/>
      <c r="XAE215" s="14"/>
      <c r="XAF215" s="14"/>
      <c r="XAG215" s="14"/>
      <c r="XAH215" s="14"/>
      <c r="XAI215" s="14"/>
      <c r="XAJ215" s="14"/>
      <c r="XAK215" s="14"/>
      <c r="XAL215" s="14"/>
      <c r="XAM215" s="14"/>
      <c r="XAN215" s="14"/>
      <c r="XAO215" s="14"/>
      <c r="XAP215" s="14"/>
      <c r="XAQ215" s="14"/>
      <c r="XAR215" s="14"/>
      <c r="XAS215" s="14"/>
      <c r="XAT215" s="14"/>
      <c r="XAU215" s="14"/>
      <c r="XAV215" s="14"/>
      <c r="XAW215" s="14"/>
      <c r="XAX215" s="14"/>
      <c r="XAY215" s="14"/>
      <c r="XAZ215" s="14"/>
      <c r="XBA215" s="14"/>
      <c r="XBB215" s="14"/>
      <c r="XBC215" s="14"/>
      <c r="XBD215" s="14"/>
      <c r="XBE215" s="14"/>
      <c r="XBF215" s="14"/>
      <c r="XBG215" s="14"/>
      <c r="XBH215" s="14"/>
      <c r="XBI215" s="14"/>
      <c r="XBJ215" s="14"/>
      <c r="XBK215" s="14"/>
      <c r="XBL215" s="14"/>
      <c r="XBM215" s="14"/>
      <c r="XBN215" s="14"/>
      <c r="XBO215" s="14"/>
      <c r="XBP215" s="14"/>
      <c r="XBQ215" s="14"/>
      <c r="XBR215" s="14"/>
      <c r="XBS215" s="14"/>
      <c r="XBT215" s="14"/>
      <c r="XBU215" s="14"/>
      <c r="XBV215" s="14"/>
      <c r="XBW215" s="14"/>
      <c r="XBX215" s="14"/>
      <c r="XBY215" s="14"/>
      <c r="XBZ215" s="14"/>
      <c r="XCA215" s="14"/>
      <c r="XCB215" s="14"/>
      <c r="XCC215" s="14"/>
      <c r="XCD215" s="14"/>
      <c r="XCE215" s="14"/>
      <c r="XCF215" s="14"/>
      <c r="XCG215" s="14"/>
      <c r="XCH215" s="14"/>
      <c r="XCI215" s="14"/>
      <c r="XCJ215" s="14"/>
      <c r="XCK215" s="14"/>
      <c r="XCL215" s="14"/>
      <c r="XCM215" s="14"/>
      <c r="XCN215" s="14"/>
      <c r="XCO215" s="14"/>
      <c r="XCP215" s="14"/>
      <c r="XCQ215" s="14"/>
      <c r="XCR215" s="14"/>
      <c r="XCS215" s="14"/>
      <c r="XCT215" s="14"/>
      <c r="XCU215" s="14"/>
      <c r="XCV215" s="14"/>
      <c r="XCW215" s="14"/>
      <c r="XCX215" s="14"/>
      <c r="XCY215" s="14"/>
      <c r="XCZ215" s="14"/>
      <c r="XDA215" s="14"/>
      <c r="XDB215" s="14"/>
      <c r="XDC215" s="14"/>
      <c r="XDD215" s="14"/>
      <c r="XDE215" s="14"/>
      <c r="XDF215" s="14"/>
      <c r="XDG215" s="14"/>
      <c r="XDH215" s="14"/>
      <c r="XDI215" s="14"/>
      <c r="XDJ215" s="14"/>
      <c r="XDK215" s="14"/>
      <c r="XDL215" s="14"/>
      <c r="XDM215" s="14"/>
      <c r="XDN215" s="14"/>
      <c r="XDO215" s="14"/>
      <c r="XDP215" s="14"/>
      <c r="XDQ215" s="14"/>
      <c r="XDR215" s="14"/>
      <c r="XDS215" s="14"/>
      <c r="XDT215" s="14"/>
      <c r="XDU215" s="14"/>
      <c r="XDV215" s="14"/>
      <c r="XDW215" s="14"/>
      <c r="XDX215" s="14"/>
      <c r="XDY215" s="14"/>
      <c r="XDZ215" s="14"/>
      <c r="XEA215" s="14"/>
      <c r="XEB215" s="14"/>
      <c r="XEC215" s="14"/>
      <c r="XED215" s="14"/>
      <c r="XEE215" s="14"/>
      <c r="XEF215" s="14"/>
      <c r="XEG215" s="14"/>
      <c r="XEH215" s="14"/>
      <c r="XEI215" s="14"/>
      <c r="XEJ215" s="14"/>
      <c r="XEK215" s="14"/>
      <c r="XEL215" s="14"/>
      <c r="XEM215" s="14"/>
      <c r="XEN215" s="14"/>
      <c r="XEO215" s="14"/>
      <c r="XEP215" s="14"/>
      <c r="XEQ215" s="14"/>
      <c r="XER215" s="14"/>
      <c r="XES215" s="14"/>
      <c r="XET215" s="14"/>
      <c r="XEU215" s="14"/>
      <c r="XEV215" s="14"/>
      <c r="XEW215" s="14"/>
      <c r="XEX215" s="14"/>
      <c r="XEY215" s="14"/>
      <c r="XEZ215" s="14"/>
      <c r="XFA215" s="14"/>
      <c r="XFB215" s="14"/>
      <c r="XFC215" s="14"/>
    </row>
    <row r="216" spans="1:16383" ht="27.75" customHeight="1" x14ac:dyDescent="0.25">
      <c r="A216" s="151">
        <v>2022</v>
      </c>
      <c r="B216" s="286" t="s">
        <v>558</v>
      </c>
      <c r="C216" s="286"/>
      <c r="D216" s="286"/>
      <c r="E216" s="286"/>
      <c r="F216" s="286"/>
      <c r="G216" s="286"/>
    </row>
    <row r="217" spans="1:16383"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c r="OE217" s="14"/>
      <c r="OF217" s="14"/>
      <c r="OG217" s="14"/>
      <c r="OH217" s="14"/>
      <c r="OI217" s="14"/>
      <c r="OJ217" s="14"/>
      <c r="OK217" s="14"/>
      <c r="OL217" s="14"/>
      <c r="OM217" s="14"/>
      <c r="ON217" s="14"/>
      <c r="OO217" s="14"/>
      <c r="OP217" s="14"/>
      <c r="OQ217" s="14"/>
      <c r="OR217" s="14"/>
      <c r="OS217" s="14"/>
      <c r="OT217" s="14"/>
      <c r="OU217" s="14"/>
      <c r="OV217" s="14"/>
      <c r="OW217" s="14"/>
      <c r="OX217" s="14"/>
      <c r="OY217" s="14"/>
      <c r="OZ217" s="14"/>
      <c r="PA217" s="14"/>
      <c r="PB217" s="14"/>
      <c r="PC217" s="14"/>
      <c r="PD217" s="14"/>
      <c r="PE217" s="14"/>
      <c r="PF217" s="14"/>
      <c r="PG217" s="14"/>
      <c r="PH217" s="14"/>
      <c r="PI217" s="14"/>
      <c r="PJ217" s="14"/>
      <c r="PK217" s="14"/>
      <c r="PL217" s="14"/>
      <c r="PM217" s="14"/>
      <c r="PN217" s="14"/>
      <c r="PO217" s="14"/>
      <c r="PP217" s="14"/>
      <c r="PQ217" s="14"/>
      <c r="PR217" s="14"/>
      <c r="PS217" s="14"/>
      <c r="PT217" s="14"/>
      <c r="PU217" s="14"/>
      <c r="PV217" s="14"/>
      <c r="PW217" s="14"/>
      <c r="PX217" s="14"/>
      <c r="PY217" s="14"/>
      <c r="PZ217" s="14"/>
      <c r="QA217" s="14"/>
      <c r="QB217" s="14"/>
      <c r="QC217" s="14"/>
      <c r="QD217" s="14"/>
      <c r="QE217" s="14"/>
      <c r="QF217" s="14"/>
      <c r="QG217" s="14"/>
      <c r="QH217" s="14"/>
      <c r="QI217" s="14"/>
      <c r="QJ217" s="14"/>
      <c r="QK217" s="14"/>
      <c r="QL217" s="14"/>
      <c r="QM217" s="14"/>
      <c r="QN217" s="14"/>
      <c r="QO217" s="14"/>
      <c r="QP217" s="14"/>
      <c r="QQ217" s="14"/>
      <c r="QR217" s="14"/>
      <c r="QS217" s="14"/>
      <c r="QT217" s="14"/>
      <c r="QU217" s="14"/>
      <c r="QV217" s="14"/>
      <c r="QW217" s="14"/>
      <c r="QX217" s="14"/>
      <c r="QY217" s="14"/>
      <c r="QZ217" s="14"/>
      <c r="RA217" s="14"/>
      <c r="RB217" s="14"/>
      <c r="RC217" s="14"/>
      <c r="RD217" s="14"/>
      <c r="RE217" s="14"/>
      <c r="RF217" s="14"/>
      <c r="RG217" s="14"/>
      <c r="RH217" s="14"/>
      <c r="RI217" s="14"/>
      <c r="RJ217" s="14"/>
      <c r="RK217" s="14"/>
      <c r="RL217" s="14"/>
      <c r="RM217" s="14"/>
      <c r="RN217" s="14"/>
      <c r="RO217" s="14"/>
      <c r="RP217" s="14"/>
      <c r="RQ217" s="14"/>
      <c r="RR217" s="14"/>
      <c r="RS217" s="14"/>
      <c r="RT217" s="14"/>
      <c r="RU217" s="14"/>
      <c r="RV217" s="14"/>
      <c r="RW217" s="14"/>
      <c r="RX217" s="14"/>
      <c r="RY217" s="14"/>
      <c r="RZ217" s="14"/>
      <c r="SA217" s="14"/>
      <c r="SB217" s="14"/>
      <c r="SC217" s="14"/>
      <c r="SD217" s="14"/>
      <c r="SE217" s="14"/>
      <c r="SF217" s="14"/>
      <c r="SG217" s="14"/>
      <c r="SH217" s="14"/>
      <c r="SI217" s="14"/>
      <c r="SJ217" s="14"/>
      <c r="SK217" s="14"/>
      <c r="SL217" s="14"/>
      <c r="SM217" s="14"/>
      <c r="SN217" s="14"/>
      <c r="SO217" s="14"/>
      <c r="SP217" s="14"/>
      <c r="SQ217" s="14"/>
      <c r="SR217" s="14"/>
      <c r="SS217" s="14"/>
      <c r="ST217" s="14"/>
      <c r="SU217" s="14"/>
      <c r="SV217" s="14"/>
      <c r="SW217" s="14"/>
      <c r="SX217" s="14"/>
      <c r="SY217" s="14"/>
      <c r="SZ217" s="14"/>
      <c r="TA217" s="14"/>
      <c r="TB217" s="14"/>
      <c r="TC217" s="14"/>
      <c r="TD217" s="14"/>
      <c r="TE217" s="14"/>
      <c r="TF217" s="14"/>
      <c r="TG217" s="14"/>
      <c r="TH217" s="14"/>
      <c r="TI217" s="14"/>
      <c r="TJ217" s="14"/>
      <c r="TK217" s="14"/>
      <c r="TL217" s="14"/>
      <c r="TM217" s="14"/>
      <c r="TN217" s="14"/>
      <c r="TO217" s="14"/>
      <c r="TP217" s="14"/>
      <c r="TQ217" s="14"/>
      <c r="TR217" s="14"/>
      <c r="TS217" s="14"/>
      <c r="TT217" s="14"/>
      <c r="TU217" s="14"/>
      <c r="TV217" s="14"/>
      <c r="TW217" s="14"/>
      <c r="TX217" s="14"/>
      <c r="TY217" s="14"/>
      <c r="TZ217" s="14"/>
      <c r="UA217" s="14"/>
      <c r="UB217" s="14"/>
      <c r="UC217" s="14"/>
      <c r="UD217" s="14"/>
      <c r="UE217" s="14"/>
      <c r="UF217" s="14"/>
      <c r="UG217" s="14"/>
      <c r="UH217" s="14"/>
      <c r="UI217" s="14"/>
      <c r="UJ217" s="14"/>
      <c r="UK217" s="14"/>
      <c r="UL217" s="14"/>
      <c r="UM217" s="14"/>
      <c r="UN217" s="14"/>
      <c r="UO217" s="14"/>
      <c r="UP217" s="14"/>
      <c r="UQ217" s="14"/>
      <c r="UR217" s="14"/>
      <c r="US217" s="14"/>
      <c r="UT217" s="14"/>
      <c r="UU217" s="14"/>
      <c r="UV217" s="14"/>
      <c r="UW217" s="14"/>
      <c r="UX217" s="14"/>
      <c r="UY217" s="14"/>
      <c r="UZ217" s="14"/>
      <c r="VA217" s="14"/>
      <c r="VB217" s="14"/>
      <c r="VC217" s="14"/>
      <c r="VD217" s="14"/>
      <c r="VE217" s="14"/>
      <c r="VF217" s="14"/>
      <c r="VG217" s="14"/>
      <c r="VH217" s="14"/>
      <c r="VI217" s="14"/>
      <c r="VJ217" s="14"/>
      <c r="VK217" s="14"/>
      <c r="VL217" s="14"/>
      <c r="VM217" s="14"/>
      <c r="VN217" s="14"/>
      <c r="VO217" s="14"/>
      <c r="VP217" s="14"/>
      <c r="VQ217" s="14"/>
      <c r="VR217" s="14"/>
      <c r="VS217" s="14"/>
      <c r="VT217" s="14"/>
      <c r="VU217" s="14"/>
      <c r="VV217" s="14"/>
      <c r="VW217" s="14"/>
      <c r="VX217" s="14"/>
      <c r="VY217" s="14"/>
      <c r="VZ217" s="14"/>
      <c r="WA217" s="14"/>
      <c r="WB217" s="14"/>
      <c r="WC217" s="14"/>
      <c r="WD217" s="14"/>
      <c r="WE217" s="14"/>
      <c r="WF217" s="14"/>
      <c r="WG217" s="14"/>
      <c r="WH217" s="14"/>
      <c r="WI217" s="14"/>
      <c r="WJ217" s="14"/>
      <c r="WK217" s="14"/>
      <c r="WL217" s="14"/>
      <c r="WM217" s="14"/>
      <c r="WN217" s="14"/>
      <c r="WO217" s="14"/>
      <c r="WP217" s="14"/>
      <c r="WQ217" s="14"/>
      <c r="WR217" s="14"/>
      <c r="WS217" s="14"/>
      <c r="WT217" s="14"/>
      <c r="WU217" s="14"/>
      <c r="WV217" s="14"/>
      <c r="WW217" s="14"/>
      <c r="WX217" s="14"/>
      <c r="WY217" s="14"/>
      <c r="WZ217" s="14"/>
      <c r="XA217" s="14"/>
      <c r="XB217" s="14"/>
      <c r="XC217" s="14"/>
      <c r="XD217" s="14"/>
      <c r="XE217" s="14"/>
      <c r="XF217" s="14"/>
      <c r="XG217" s="14"/>
      <c r="XH217" s="14"/>
      <c r="XI217" s="14"/>
      <c r="XJ217" s="14"/>
      <c r="XK217" s="14"/>
      <c r="XL217" s="14"/>
      <c r="XM217" s="14"/>
      <c r="XN217" s="14"/>
      <c r="XO217" s="14"/>
      <c r="XP217" s="14"/>
      <c r="XQ217" s="14"/>
      <c r="XR217" s="14"/>
      <c r="XS217" s="14"/>
      <c r="XT217" s="14"/>
      <c r="XU217" s="14"/>
      <c r="XV217" s="14"/>
      <c r="XW217" s="14"/>
      <c r="XX217" s="14"/>
      <c r="XY217" s="14"/>
      <c r="XZ217" s="14"/>
      <c r="YA217" s="14"/>
      <c r="YB217" s="14"/>
      <c r="YC217" s="14"/>
      <c r="YD217" s="14"/>
      <c r="YE217" s="14"/>
      <c r="YF217" s="14"/>
      <c r="YG217" s="14"/>
      <c r="YH217" s="14"/>
      <c r="YI217" s="14"/>
      <c r="YJ217" s="14"/>
      <c r="YK217" s="14"/>
      <c r="YL217" s="14"/>
      <c r="YM217" s="14"/>
      <c r="YN217" s="14"/>
      <c r="YO217" s="14"/>
      <c r="YP217" s="14"/>
      <c r="YQ217" s="14"/>
      <c r="YR217" s="14"/>
      <c r="YS217" s="14"/>
      <c r="YT217" s="14"/>
      <c r="YU217" s="14"/>
      <c r="YV217" s="14"/>
      <c r="YW217" s="14"/>
      <c r="YX217" s="14"/>
      <c r="YY217" s="14"/>
      <c r="YZ217" s="14"/>
      <c r="ZA217" s="14"/>
      <c r="ZB217" s="14"/>
      <c r="ZC217" s="14"/>
      <c r="ZD217" s="14"/>
      <c r="ZE217" s="14"/>
      <c r="ZF217" s="14"/>
      <c r="ZG217" s="14"/>
      <c r="ZH217" s="14"/>
      <c r="ZI217" s="14"/>
      <c r="ZJ217" s="14"/>
      <c r="ZK217" s="14"/>
      <c r="ZL217" s="14"/>
      <c r="ZM217" s="14"/>
      <c r="ZN217" s="14"/>
      <c r="ZO217" s="14"/>
      <c r="ZP217" s="14"/>
      <c r="ZQ217" s="14"/>
      <c r="ZR217" s="14"/>
      <c r="ZS217" s="14"/>
      <c r="ZT217" s="14"/>
      <c r="ZU217" s="14"/>
      <c r="ZV217" s="14"/>
      <c r="ZW217" s="14"/>
      <c r="ZX217" s="14"/>
      <c r="ZY217" s="14"/>
      <c r="ZZ217" s="14"/>
      <c r="AAA217" s="14"/>
      <c r="AAB217" s="14"/>
      <c r="AAC217" s="14"/>
      <c r="AAD217" s="14"/>
      <c r="AAE217" s="14"/>
      <c r="AAF217" s="14"/>
      <c r="AAG217" s="14"/>
      <c r="AAH217" s="14"/>
      <c r="AAI217" s="14"/>
      <c r="AAJ217" s="14"/>
      <c r="AAK217" s="14"/>
      <c r="AAL217" s="14"/>
      <c r="AAM217" s="14"/>
      <c r="AAN217" s="14"/>
      <c r="AAO217" s="14"/>
      <c r="AAP217" s="14"/>
      <c r="AAQ217" s="14"/>
      <c r="AAR217" s="14"/>
      <c r="AAS217" s="14"/>
      <c r="AAT217" s="14"/>
      <c r="AAU217" s="14"/>
      <c r="AAV217" s="14"/>
      <c r="AAW217" s="14"/>
      <c r="AAX217" s="14"/>
      <c r="AAY217" s="14"/>
      <c r="AAZ217" s="14"/>
      <c r="ABA217" s="14"/>
      <c r="ABB217" s="14"/>
      <c r="ABC217" s="14"/>
      <c r="ABD217" s="14"/>
      <c r="ABE217" s="14"/>
      <c r="ABF217" s="14"/>
      <c r="ABG217" s="14"/>
      <c r="ABH217" s="14"/>
      <c r="ABI217" s="14"/>
      <c r="ABJ217" s="14"/>
      <c r="ABK217" s="14"/>
      <c r="ABL217" s="14"/>
      <c r="ABM217" s="14"/>
      <c r="ABN217" s="14"/>
      <c r="ABO217" s="14"/>
      <c r="ABP217" s="14"/>
      <c r="ABQ217" s="14"/>
      <c r="ABR217" s="14"/>
      <c r="ABS217" s="14"/>
      <c r="ABT217" s="14"/>
      <c r="ABU217" s="14"/>
      <c r="ABV217" s="14"/>
      <c r="ABW217" s="14"/>
      <c r="ABX217" s="14"/>
      <c r="ABY217" s="14"/>
      <c r="ABZ217" s="14"/>
      <c r="ACA217" s="14"/>
      <c r="ACB217" s="14"/>
      <c r="ACC217" s="14"/>
      <c r="ACD217" s="14"/>
      <c r="ACE217" s="14"/>
      <c r="ACF217" s="14"/>
      <c r="ACG217" s="14"/>
      <c r="ACH217" s="14"/>
      <c r="ACI217" s="14"/>
      <c r="ACJ217" s="14"/>
      <c r="ACK217" s="14"/>
      <c r="ACL217" s="14"/>
      <c r="ACM217" s="14"/>
      <c r="ACN217" s="14"/>
      <c r="ACO217" s="14"/>
      <c r="ACP217" s="14"/>
      <c r="ACQ217" s="14"/>
      <c r="ACR217" s="14"/>
      <c r="ACS217" s="14"/>
      <c r="ACT217" s="14"/>
      <c r="ACU217" s="14"/>
      <c r="ACV217" s="14"/>
      <c r="ACW217" s="14"/>
      <c r="ACX217" s="14"/>
      <c r="ACY217" s="14"/>
      <c r="ACZ217" s="14"/>
      <c r="ADA217" s="14"/>
      <c r="ADB217" s="14"/>
      <c r="ADC217" s="14"/>
      <c r="ADD217" s="14"/>
      <c r="ADE217" s="14"/>
      <c r="ADF217" s="14"/>
      <c r="ADG217" s="14"/>
      <c r="ADH217" s="14"/>
      <c r="ADI217" s="14"/>
      <c r="ADJ217" s="14"/>
      <c r="ADK217" s="14"/>
      <c r="ADL217" s="14"/>
      <c r="ADM217" s="14"/>
      <c r="ADN217" s="14"/>
      <c r="ADO217" s="14"/>
      <c r="ADP217" s="14"/>
      <c r="ADQ217" s="14"/>
      <c r="ADR217" s="14"/>
      <c r="ADS217" s="14"/>
      <c r="ADT217" s="14"/>
      <c r="ADU217" s="14"/>
      <c r="ADV217" s="14"/>
      <c r="ADW217" s="14"/>
      <c r="ADX217" s="14"/>
      <c r="ADY217" s="14"/>
      <c r="ADZ217" s="14"/>
      <c r="AEA217" s="14"/>
      <c r="AEB217" s="14"/>
      <c r="AEC217" s="14"/>
      <c r="AED217" s="14"/>
      <c r="AEE217" s="14"/>
      <c r="AEF217" s="14"/>
      <c r="AEG217" s="14"/>
      <c r="AEH217" s="14"/>
      <c r="AEI217" s="14"/>
      <c r="AEJ217" s="14"/>
      <c r="AEK217" s="14"/>
      <c r="AEL217" s="14"/>
      <c r="AEM217" s="14"/>
      <c r="AEN217" s="14"/>
      <c r="AEO217" s="14"/>
      <c r="AEP217" s="14"/>
      <c r="AEQ217" s="14"/>
      <c r="AER217" s="14"/>
      <c r="AES217" s="14"/>
      <c r="AET217" s="14"/>
      <c r="AEU217" s="14"/>
      <c r="AEV217" s="14"/>
      <c r="AEW217" s="14"/>
      <c r="AEX217" s="14"/>
      <c r="AEY217" s="14"/>
      <c r="AEZ217" s="14"/>
      <c r="AFA217" s="14"/>
      <c r="AFB217" s="14"/>
      <c r="AFC217" s="14"/>
      <c r="AFD217" s="14"/>
      <c r="AFE217" s="14"/>
      <c r="AFF217" s="14"/>
      <c r="AFG217" s="14"/>
      <c r="AFH217" s="14"/>
      <c r="AFI217" s="14"/>
      <c r="AFJ217" s="14"/>
      <c r="AFK217" s="14"/>
      <c r="AFL217" s="14"/>
      <c r="AFM217" s="14"/>
      <c r="AFN217" s="14"/>
      <c r="AFO217" s="14"/>
      <c r="AFP217" s="14"/>
      <c r="AFQ217" s="14"/>
      <c r="AFR217" s="14"/>
      <c r="AFS217" s="14"/>
      <c r="AFT217" s="14"/>
      <c r="AFU217" s="14"/>
      <c r="AFV217" s="14"/>
      <c r="AFW217" s="14"/>
      <c r="AFX217" s="14"/>
      <c r="AFY217" s="14"/>
      <c r="AFZ217" s="14"/>
      <c r="AGA217" s="14"/>
      <c r="AGB217" s="14"/>
      <c r="AGC217" s="14"/>
      <c r="AGD217" s="14"/>
      <c r="AGE217" s="14"/>
      <c r="AGF217" s="14"/>
      <c r="AGG217" s="14"/>
      <c r="AGH217" s="14"/>
      <c r="AGI217" s="14"/>
      <c r="AGJ217" s="14"/>
      <c r="AGK217" s="14"/>
      <c r="AGL217" s="14"/>
      <c r="AGM217" s="14"/>
      <c r="AGN217" s="14"/>
      <c r="AGO217" s="14"/>
      <c r="AGP217" s="14"/>
      <c r="AGQ217" s="14"/>
      <c r="AGR217" s="14"/>
      <c r="AGS217" s="14"/>
      <c r="AGT217" s="14"/>
      <c r="AGU217" s="14"/>
      <c r="AGV217" s="14"/>
      <c r="AGW217" s="14"/>
      <c r="AGX217" s="14"/>
      <c r="AGY217" s="14"/>
      <c r="AGZ217" s="14"/>
      <c r="AHA217" s="14"/>
      <c r="AHB217" s="14"/>
      <c r="AHC217" s="14"/>
      <c r="AHD217" s="14"/>
      <c r="AHE217" s="14"/>
      <c r="AHF217" s="14"/>
      <c r="AHG217" s="14"/>
      <c r="AHH217" s="14"/>
      <c r="AHI217" s="14"/>
      <c r="AHJ217" s="14"/>
      <c r="AHK217" s="14"/>
      <c r="AHL217" s="14"/>
      <c r="AHM217" s="14"/>
      <c r="AHN217" s="14"/>
      <c r="AHO217" s="14"/>
      <c r="AHP217" s="14"/>
      <c r="AHQ217" s="14"/>
      <c r="AHR217" s="14"/>
      <c r="AHS217" s="14"/>
      <c r="AHT217" s="14"/>
      <c r="AHU217" s="14"/>
      <c r="AHV217" s="14"/>
      <c r="AHW217" s="14"/>
      <c r="AHX217" s="14"/>
      <c r="AHY217" s="14"/>
      <c r="AHZ217" s="14"/>
      <c r="AIA217" s="14"/>
      <c r="AIB217" s="14"/>
      <c r="AIC217" s="14"/>
      <c r="AID217" s="14"/>
      <c r="AIE217" s="14"/>
      <c r="AIF217" s="14"/>
      <c r="AIG217" s="14"/>
      <c r="AIH217" s="14"/>
      <c r="AII217" s="14"/>
      <c r="AIJ217" s="14"/>
      <c r="AIK217" s="14"/>
      <c r="AIL217" s="14"/>
      <c r="AIM217" s="14"/>
      <c r="AIN217" s="14"/>
      <c r="AIO217" s="14"/>
      <c r="AIP217" s="14"/>
      <c r="AIQ217" s="14"/>
      <c r="AIR217" s="14"/>
      <c r="AIS217" s="14"/>
      <c r="AIT217" s="14"/>
      <c r="AIU217" s="14"/>
      <c r="AIV217" s="14"/>
      <c r="AIW217" s="14"/>
      <c r="AIX217" s="14"/>
      <c r="AIY217" s="14"/>
      <c r="AIZ217" s="14"/>
      <c r="AJA217" s="14"/>
      <c r="AJB217" s="14"/>
      <c r="AJC217" s="14"/>
      <c r="AJD217" s="14"/>
      <c r="AJE217" s="14"/>
      <c r="AJF217" s="14"/>
      <c r="AJG217" s="14"/>
      <c r="AJH217" s="14"/>
      <c r="AJI217" s="14"/>
      <c r="AJJ217" s="14"/>
      <c r="AJK217" s="14"/>
      <c r="AJL217" s="14"/>
      <c r="AJM217" s="14"/>
      <c r="AJN217" s="14"/>
      <c r="AJO217" s="14"/>
      <c r="AJP217" s="14"/>
      <c r="AJQ217" s="14"/>
      <c r="AJR217" s="14"/>
      <c r="AJS217" s="14"/>
      <c r="AJT217" s="14"/>
      <c r="AJU217" s="14"/>
      <c r="AJV217" s="14"/>
      <c r="AJW217" s="14"/>
      <c r="AJX217" s="14"/>
      <c r="AJY217" s="14"/>
      <c r="AJZ217" s="14"/>
      <c r="AKA217" s="14"/>
      <c r="AKB217" s="14"/>
      <c r="AKC217" s="14"/>
      <c r="AKD217" s="14"/>
      <c r="AKE217" s="14"/>
      <c r="AKF217" s="14"/>
      <c r="AKG217" s="14"/>
      <c r="AKH217" s="14"/>
      <c r="AKI217" s="14"/>
      <c r="AKJ217" s="14"/>
      <c r="AKK217" s="14"/>
      <c r="AKL217" s="14"/>
      <c r="AKM217" s="14"/>
      <c r="AKN217" s="14"/>
      <c r="AKO217" s="14"/>
      <c r="AKP217" s="14"/>
      <c r="AKQ217" s="14"/>
      <c r="AKR217" s="14"/>
      <c r="AKS217" s="14"/>
      <c r="AKT217" s="14"/>
      <c r="AKU217" s="14"/>
      <c r="AKV217" s="14"/>
      <c r="AKW217" s="14"/>
      <c r="AKX217" s="14"/>
      <c r="AKY217" s="14"/>
      <c r="AKZ217" s="14"/>
      <c r="ALA217" s="14"/>
      <c r="ALB217" s="14"/>
      <c r="ALC217" s="14"/>
      <c r="ALD217" s="14"/>
      <c r="ALE217" s="14"/>
      <c r="ALF217" s="14"/>
      <c r="ALG217" s="14"/>
      <c r="ALH217" s="14"/>
      <c r="ALI217" s="14"/>
      <c r="ALJ217" s="14"/>
      <c r="ALK217" s="14"/>
      <c r="ALL217" s="14"/>
      <c r="ALM217" s="14"/>
      <c r="ALN217" s="14"/>
      <c r="ALO217" s="14"/>
      <c r="ALP217" s="14"/>
      <c r="ALQ217" s="14"/>
      <c r="ALR217" s="14"/>
      <c r="ALS217" s="14"/>
      <c r="ALT217" s="14"/>
      <c r="ALU217" s="14"/>
      <c r="ALV217" s="14"/>
      <c r="ALW217" s="14"/>
      <c r="ALX217" s="14"/>
      <c r="ALY217" s="14"/>
      <c r="ALZ217" s="14"/>
      <c r="AMA217" s="14"/>
      <c r="AMB217" s="14"/>
      <c r="AMC217" s="14"/>
      <c r="AMD217" s="14"/>
      <c r="AME217" s="14"/>
      <c r="AMF217" s="14"/>
      <c r="AMG217" s="14"/>
      <c r="AMH217" s="14"/>
      <c r="AMI217" s="14"/>
      <c r="AMJ217" s="14"/>
      <c r="AMK217" s="14"/>
      <c r="AML217" s="14"/>
      <c r="AMM217" s="14"/>
      <c r="AMN217" s="14"/>
      <c r="AMO217" s="14"/>
      <c r="AMP217" s="14"/>
      <c r="AMQ217" s="14"/>
      <c r="AMR217" s="14"/>
      <c r="AMS217" s="14"/>
      <c r="AMT217" s="14"/>
      <c r="AMU217" s="14"/>
      <c r="AMV217" s="14"/>
      <c r="AMW217" s="14"/>
      <c r="AMX217" s="14"/>
      <c r="AMY217" s="14"/>
      <c r="AMZ217" s="14"/>
      <c r="ANA217" s="14"/>
      <c r="ANB217" s="14"/>
      <c r="ANC217" s="14"/>
      <c r="AND217" s="14"/>
      <c r="ANE217" s="14"/>
      <c r="ANF217" s="14"/>
      <c r="ANG217" s="14"/>
      <c r="ANH217" s="14"/>
      <c r="ANI217" s="14"/>
      <c r="ANJ217" s="14"/>
      <c r="ANK217" s="14"/>
      <c r="ANL217" s="14"/>
      <c r="ANM217" s="14"/>
      <c r="ANN217" s="14"/>
      <c r="ANO217" s="14"/>
      <c r="ANP217" s="14"/>
      <c r="ANQ217" s="14"/>
      <c r="ANR217" s="14"/>
      <c r="ANS217" s="14"/>
      <c r="ANT217" s="14"/>
      <c r="ANU217" s="14"/>
      <c r="ANV217" s="14"/>
      <c r="ANW217" s="14"/>
      <c r="ANX217" s="14"/>
      <c r="ANY217" s="14"/>
      <c r="ANZ217" s="14"/>
      <c r="AOA217" s="14"/>
      <c r="AOB217" s="14"/>
      <c r="AOC217" s="14"/>
      <c r="AOD217" s="14"/>
      <c r="AOE217" s="14"/>
      <c r="AOF217" s="14"/>
      <c r="AOG217" s="14"/>
      <c r="AOH217" s="14"/>
      <c r="AOI217" s="14"/>
      <c r="AOJ217" s="14"/>
      <c r="AOK217" s="14"/>
      <c r="AOL217" s="14"/>
      <c r="AOM217" s="14"/>
      <c r="AON217" s="14"/>
      <c r="AOO217" s="14"/>
      <c r="AOP217" s="14"/>
      <c r="AOQ217" s="14"/>
      <c r="AOR217" s="14"/>
      <c r="AOS217" s="14"/>
      <c r="AOT217" s="14"/>
      <c r="AOU217" s="14"/>
      <c r="AOV217" s="14"/>
      <c r="AOW217" s="14"/>
      <c r="AOX217" s="14"/>
      <c r="AOY217" s="14"/>
      <c r="AOZ217" s="14"/>
      <c r="APA217" s="14"/>
      <c r="APB217" s="14"/>
      <c r="APC217" s="14"/>
      <c r="APD217" s="14"/>
      <c r="APE217" s="14"/>
      <c r="APF217" s="14"/>
      <c r="APG217" s="14"/>
      <c r="APH217" s="14"/>
      <c r="API217" s="14"/>
      <c r="APJ217" s="14"/>
      <c r="APK217" s="14"/>
      <c r="APL217" s="14"/>
      <c r="APM217" s="14"/>
      <c r="APN217" s="14"/>
      <c r="APO217" s="14"/>
      <c r="APP217" s="14"/>
      <c r="APQ217" s="14"/>
      <c r="APR217" s="14"/>
      <c r="APS217" s="14"/>
      <c r="APT217" s="14"/>
      <c r="APU217" s="14"/>
      <c r="APV217" s="14"/>
      <c r="APW217" s="14"/>
      <c r="APX217" s="14"/>
      <c r="APY217" s="14"/>
      <c r="APZ217" s="14"/>
      <c r="AQA217" s="14"/>
      <c r="AQB217" s="14"/>
      <c r="AQC217" s="14"/>
      <c r="AQD217" s="14"/>
      <c r="AQE217" s="14"/>
      <c r="AQF217" s="14"/>
      <c r="AQG217" s="14"/>
      <c r="AQH217" s="14"/>
      <c r="AQI217" s="14"/>
      <c r="AQJ217" s="14"/>
      <c r="AQK217" s="14"/>
      <c r="AQL217" s="14"/>
      <c r="AQM217" s="14"/>
      <c r="AQN217" s="14"/>
      <c r="AQO217" s="14"/>
      <c r="AQP217" s="14"/>
      <c r="AQQ217" s="14"/>
      <c r="AQR217" s="14"/>
      <c r="AQS217" s="14"/>
      <c r="AQT217" s="14"/>
      <c r="AQU217" s="14"/>
      <c r="AQV217" s="14"/>
      <c r="AQW217" s="14"/>
      <c r="AQX217" s="14"/>
      <c r="AQY217" s="14"/>
      <c r="AQZ217" s="14"/>
      <c r="ARA217" s="14"/>
      <c r="ARB217" s="14"/>
      <c r="ARC217" s="14"/>
      <c r="ARD217" s="14"/>
      <c r="ARE217" s="14"/>
      <c r="ARF217" s="14"/>
      <c r="ARG217" s="14"/>
      <c r="ARH217" s="14"/>
      <c r="ARI217" s="14"/>
      <c r="ARJ217" s="14"/>
      <c r="ARK217" s="14"/>
      <c r="ARL217" s="14"/>
      <c r="ARM217" s="14"/>
      <c r="ARN217" s="14"/>
      <c r="ARO217" s="14"/>
      <c r="ARP217" s="14"/>
      <c r="ARQ217" s="14"/>
      <c r="ARR217" s="14"/>
      <c r="ARS217" s="14"/>
      <c r="ART217" s="14"/>
      <c r="ARU217" s="14"/>
      <c r="ARV217" s="14"/>
      <c r="ARW217" s="14"/>
      <c r="ARX217" s="14"/>
      <c r="ARY217" s="14"/>
      <c r="ARZ217" s="14"/>
      <c r="ASA217" s="14"/>
      <c r="ASB217" s="14"/>
      <c r="ASC217" s="14"/>
      <c r="ASD217" s="14"/>
      <c r="ASE217" s="14"/>
      <c r="ASF217" s="14"/>
      <c r="ASG217" s="14"/>
      <c r="ASH217" s="14"/>
      <c r="ASI217" s="14"/>
      <c r="ASJ217" s="14"/>
      <c r="ASK217" s="14"/>
      <c r="ASL217" s="14"/>
      <c r="ASM217" s="14"/>
      <c r="ASN217" s="14"/>
      <c r="ASO217" s="14"/>
      <c r="ASP217" s="14"/>
      <c r="ASQ217" s="14"/>
      <c r="ASR217" s="14"/>
      <c r="ASS217" s="14"/>
      <c r="AST217" s="14"/>
      <c r="ASU217" s="14"/>
      <c r="ASV217" s="14"/>
      <c r="ASW217" s="14"/>
      <c r="ASX217" s="14"/>
      <c r="ASY217" s="14"/>
      <c r="ASZ217" s="14"/>
      <c r="ATA217" s="14"/>
      <c r="ATB217" s="14"/>
      <c r="ATC217" s="14"/>
      <c r="ATD217" s="14"/>
      <c r="ATE217" s="14"/>
      <c r="ATF217" s="14"/>
      <c r="ATG217" s="14"/>
      <c r="ATH217" s="14"/>
      <c r="ATI217" s="14"/>
      <c r="ATJ217" s="14"/>
      <c r="ATK217" s="14"/>
      <c r="ATL217" s="14"/>
      <c r="ATM217" s="14"/>
      <c r="ATN217" s="14"/>
      <c r="ATO217" s="14"/>
      <c r="ATP217" s="14"/>
      <c r="ATQ217" s="14"/>
      <c r="ATR217" s="14"/>
      <c r="ATS217" s="14"/>
      <c r="ATT217" s="14"/>
      <c r="ATU217" s="14"/>
      <c r="ATV217" s="14"/>
      <c r="ATW217" s="14"/>
      <c r="ATX217" s="14"/>
      <c r="ATY217" s="14"/>
      <c r="ATZ217" s="14"/>
      <c r="AUA217" s="14"/>
      <c r="AUB217" s="14"/>
      <c r="AUC217" s="14"/>
      <c r="AUD217" s="14"/>
      <c r="AUE217" s="14"/>
      <c r="AUF217" s="14"/>
      <c r="AUG217" s="14"/>
      <c r="AUH217" s="14"/>
      <c r="AUI217" s="14"/>
      <c r="AUJ217" s="14"/>
      <c r="AUK217" s="14"/>
      <c r="AUL217" s="14"/>
      <c r="AUM217" s="14"/>
      <c r="AUN217" s="14"/>
      <c r="AUO217" s="14"/>
      <c r="AUP217" s="14"/>
      <c r="AUQ217" s="14"/>
      <c r="AUR217" s="14"/>
      <c r="AUS217" s="14"/>
      <c r="AUT217" s="14"/>
      <c r="AUU217" s="14"/>
      <c r="AUV217" s="14"/>
      <c r="AUW217" s="14"/>
      <c r="AUX217" s="14"/>
      <c r="AUY217" s="14"/>
      <c r="AUZ217" s="14"/>
      <c r="AVA217" s="14"/>
      <c r="AVB217" s="14"/>
      <c r="AVC217" s="14"/>
      <c r="AVD217" s="14"/>
      <c r="AVE217" s="14"/>
      <c r="AVF217" s="14"/>
      <c r="AVG217" s="14"/>
      <c r="AVH217" s="14"/>
      <c r="AVI217" s="14"/>
      <c r="AVJ217" s="14"/>
      <c r="AVK217" s="14"/>
      <c r="AVL217" s="14"/>
      <c r="AVM217" s="14"/>
      <c r="AVN217" s="14"/>
      <c r="AVO217" s="14"/>
      <c r="AVP217" s="14"/>
      <c r="AVQ217" s="14"/>
      <c r="AVR217" s="14"/>
      <c r="AVS217" s="14"/>
      <c r="AVT217" s="14"/>
      <c r="AVU217" s="14"/>
      <c r="AVV217" s="14"/>
      <c r="AVW217" s="14"/>
      <c r="AVX217" s="14"/>
      <c r="AVY217" s="14"/>
      <c r="AVZ217" s="14"/>
      <c r="AWA217" s="14"/>
      <c r="AWB217" s="14"/>
      <c r="AWC217" s="14"/>
      <c r="AWD217" s="14"/>
      <c r="AWE217" s="14"/>
      <c r="AWF217" s="14"/>
      <c r="AWG217" s="14"/>
      <c r="AWH217" s="14"/>
      <c r="AWI217" s="14"/>
      <c r="AWJ217" s="14"/>
      <c r="AWK217" s="14"/>
      <c r="AWL217" s="14"/>
      <c r="AWM217" s="14"/>
      <c r="AWN217" s="14"/>
      <c r="AWO217" s="14"/>
      <c r="AWP217" s="14"/>
      <c r="AWQ217" s="14"/>
      <c r="AWR217" s="14"/>
      <c r="AWS217" s="14"/>
      <c r="AWT217" s="14"/>
      <c r="AWU217" s="14"/>
      <c r="AWV217" s="14"/>
      <c r="AWW217" s="14"/>
      <c r="AWX217" s="14"/>
      <c r="AWY217" s="14"/>
      <c r="AWZ217" s="14"/>
      <c r="AXA217" s="14"/>
      <c r="AXB217" s="14"/>
      <c r="AXC217" s="14"/>
      <c r="AXD217" s="14"/>
      <c r="AXE217" s="14"/>
      <c r="AXF217" s="14"/>
      <c r="AXG217" s="14"/>
      <c r="AXH217" s="14"/>
      <c r="AXI217" s="14"/>
      <c r="AXJ217" s="14"/>
      <c r="AXK217" s="14"/>
      <c r="AXL217" s="14"/>
      <c r="AXM217" s="14"/>
      <c r="AXN217" s="14"/>
      <c r="AXO217" s="14"/>
      <c r="AXP217" s="14"/>
      <c r="AXQ217" s="14"/>
      <c r="AXR217" s="14"/>
      <c r="AXS217" s="14"/>
      <c r="AXT217" s="14"/>
      <c r="AXU217" s="14"/>
      <c r="AXV217" s="14"/>
      <c r="AXW217" s="14"/>
      <c r="AXX217" s="14"/>
      <c r="AXY217" s="14"/>
      <c r="AXZ217" s="14"/>
      <c r="AYA217" s="14"/>
      <c r="AYB217" s="14"/>
      <c r="AYC217" s="14"/>
      <c r="AYD217" s="14"/>
      <c r="AYE217" s="14"/>
      <c r="AYF217" s="14"/>
      <c r="AYG217" s="14"/>
      <c r="AYH217" s="14"/>
      <c r="AYI217" s="14"/>
      <c r="AYJ217" s="14"/>
      <c r="AYK217" s="14"/>
      <c r="AYL217" s="14"/>
      <c r="AYM217" s="14"/>
      <c r="AYN217" s="14"/>
      <c r="AYO217" s="14"/>
      <c r="AYP217" s="14"/>
      <c r="AYQ217" s="14"/>
      <c r="AYR217" s="14"/>
      <c r="AYS217" s="14"/>
      <c r="AYT217" s="14"/>
      <c r="AYU217" s="14"/>
      <c r="AYV217" s="14"/>
      <c r="AYW217" s="14"/>
      <c r="AYX217" s="14"/>
      <c r="AYY217" s="14"/>
      <c r="AYZ217" s="14"/>
      <c r="AZA217" s="14"/>
      <c r="AZB217" s="14"/>
      <c r="AZC217" s="14"/>
      <c r="AZD217" s="14"/>
      <c r="AZE217" s="14"/>
      <c r="AZF217" s="14"/>
      <c r="AZG217" s="14"/>
      <c r="AZH217" s="14"/>
      <c r="AZI217" s="14"/>
      <c r="AZJ217" s="14"/>
      <c r="AZK217" s="14"/>
      <c r="AZL217" s="14"/>
      <c r="AZM217" s="14"/>
      <c r="AZN217" s="14"/>
      <c r="AZO217" s="14"/>
      <c r="AZP217" s="14"/>
      <c r="AZQ217" s="14"/>
      <c r="AZR217" s="14"/>
      <c r="AZS217" s="14"/>
      <c r="AZT217" s="14"/>
      <c r="AZU217" s="14"/>
      <c r="AZV217" s="14"/>
      <c r="AZW217" s="14"/>
      <c r="AZX217" s="14"/>
      <c r="AZY217" s="14"/>
      <c r="AZZ217" s="14"/>
      <c r="BAA217" s="14"/>
      <c r="BAB217" s="14"/>
      <c r="BAC217" s="14"/>
      <c r="BAD217" s="14"/>
      <c r="BAE217" s="14"/>
      <c r="BAF217" s="14"/>
      <c r="BAG217" s="14"/>
      <c r="BAH217" s="14"/>
      <c r="BAI217" s="14"/>
      <c r="BAJ217" s="14"/>
      <c r="BAK217" s="14"/>
      <c r="BAL217" s="14"/>
      <c r="BAM217" s="14"/>
      <c r="BAN217" s="14"/>
      <c r="BAO217" s="14"/>
      <c r="BAP217" s="14"/>
      <c r="BAQ217" s="14"/>
      <c r="BAR217" s="14"/>
      <c r="BAS217" s="14"/>
      <c r="BAT217" s="14"/>
      <c r="BAU217" s="14"/>
      <c r="BAV217" s="14"/>
      <c r="BAW217" s="14"/>
      <c r="BAX217" s="14"/>
      <c r="BAY217" s="14"/>
      <c r="BAZ217" s="14"/>
      <c r="BBA217" s="14"/>
      <c r="BBB217" s="14"/>
      <c r="BBC217" s="14"/>
      <c r="BBD217" s="14"/>
      <c r="BBE217" s="14"/>
      <c r="BBF217" s="14"/>
      <c r="BBG217" s="14"/>
      <c r="BBH217" s="14"/>
      <c r="BBI217" s="14"/>
      <c r="BBJ217" s="14"/>
      <c r="BBK217" s="14"/>
      <c r="BBL217" s="14"/>
      <c r="BBM217" s="14"/>
      <c r="BBN217" s="14"/>
      <c r="BBO217" s="14"/>
      <c r="BBP217" s="14"/>
      <c r="BBQ217" s="14"/>
      <c r="BBR217" s="14"/>
      <c r="BBS217" s="14"/>
      <c r="BBT217" s="14"/>
      <c r="BBU217" s="14"/>
      <c r="BBV217" s="14"/>
      <c r="BBW217" s="14"/>
      <c r="BBX217" s="14"/>
      <c r="BBY217" s="14"/>
      <c r="BBZ217" s="14"/>
      <c r="BCA217" s="14"/>
      <c r="BCB217" s="14"/>
      <c r="BCC217" s="14"/>
      <c r="BCD217" s="14"/>
      <c r="BCE217" s="14"/>
      <c r="BCF217" s="14"/>
      <c r="BCG217" s="14"/>
      <c r="BCH217" s="14"/>
      <c r="BCI217" s="14"/>
      <c r="BCJ217" s="14"/>
      <c r="BCK217" s="14"/>
      <c r="BCL217" s="14"/>
      <c r="BCM217" s="14"/>
      <c r="BCN217" s="14"/>
      <c r="BCO217" s="14"/>
      <c r="BCP217" s="14"/>
      <c r="BCQ217" s="14"/>
      <c r="BCR217" s="14"/>
      <c r="BCS217" s="14"/>
      <c r="BCT217" s="14"/>
      <c r="BCU217" s="14"/>
      <c r="BCV217" s="14"/>
      <c r="BCW217" s="14"/>
      <c r="BCX217" s="14"/>
      <c r="BCY217" s="14"/>
      <c r="BCZ217" s="14"/>
      <c r="BDA217" s="14"/>
      <c r="BDB217" s="14"/>
      <c r="BDC217" s="14"/>
      <c r="BDD217" s="14"/>
      <c r="BDE217" s="14"/>
      <c r="BDF217" s="14"/>
      <c r="BDG217" s="14"/>
      <c r="BDH217" s="14"/>
      <c r="BDI217" s="14"/>
      <c r="BDJ217" s="14"/>
      <c r="BDK217" s="14"/>
      <c r="BDL217" s="14"/>
      <c r="BDM217" s="14"/>
      <c r="BDN217" s="14"/>
      <c r="BDO217" s="14"/>
      <c r="BDP217" s="14"/>
      <c r="BDQ217" s="14"/>
      <c r="BDR217" s="14"/>
      <c r="BDS217" s="14"/>
      <c r="BDT217" s="14"/>
      <c r="BDU217" s="14"/>
      <c r="BDV217" s="14"/>
      <c r="BDW217" s="14"/>
      <c r="BDX217" s="14"/>
      <c r="BDY217" s="14"/>
      <c r="BDZ217" s="14"/>
      <c r="BEA217" s="14"/>
      <c r="BEB217" s="14"/>
      <c r="BEC217" s="14"/>
      <c r="BED217" s="14"/>
      <c r="BEE217" s="14"/>
      <c r="BEF217" s="14"/>
      <c r="BEG217" s="14"/>
      <c r="BEH217" s="14"/>
      <c r="BEI217" s="14"/>
      <c r="BEJ217" s="14"/>
      <c r="BEK217" s="14"/>
      <c r="BEL217" s="14"/>
      <c r="BEM217" s="14"/>
      <c r="BEN217" s="14"/>
      <c r="BEO217" s="14"/>
      <c r="BEP217" s="14"/>
      <c r="BEQ217" s="14"/>
      <c r="BER217" s="14"/>
      <c r="BES217" s="14"/>
      <c r="BET217" s="14"/>
      <c r="BEU217" s="14"/>
      <c r="BEV217" s="14"/>
      <c r="BEW217" s="14"/>
      <c r="BEX217" s="14"/>
      <c r="BEY217" s="14"/>
      <c r="BEZ217" s="14"/>
      <c r="BFA217" s="14"/>
      <c r="BFB217" s="14"/>
      <c r="BFC217" s="14"/>
      <c r="BFD217" s="14"/>
      <c r="BFE217" s="14"/>
      <c r="BFF217" s="14"/>
      <c r="BFG217" s="14"/>
      <c r="BFH217" s="14"/>
      <c r="BFI217" s="14"/>
      <c r="BFJ217" s="14"/>
      <c r="BFK217" s="14"/>
      <c r="BFL217" s="14"/>
      <c r="BFM217" s="14"/>
      <c r="BFN217" s="14"/>
      <c r="BFO217" s="14"/>
      <c r="BFP217" s="14"/>
      <c r="BFQ217" s="14"/>
      <c r="BFR217" s="14"/>
      <c r="BFS217" s="14"/>
      <c r="BFT217" s="14"/>
      <c r="BFU217" s="14"/>
      <c r="BFV217" s="14"/>
      <c r="BFW217" s="14"/>
      <c r="BFX217" s="14"/>
      <c r="BFY217" s="14"/>
      <c r="BFZ217" s="14"/>
      <c r="BGA217" s="14"/>
      <c r="BGB217" s="14"/>
      <c r="BGC217" s="14"/>
      <c r="BGD217" s="14"/>
      <c r="BGE217" s="14"/>
      <c r="BGF217" s="14"/>
      <c r="BGG217" s="14"/>
      <c r="BGH217" s="14"/>
      <c r="BGI217" s="14"/>
      <c r="BGJ217" s="14"/>
      <c r="BGK217" s="14"/>
      <c r="BGL217" s="14"/>
      <c r="BGM217" s="14"/>
      <c r="BGN217" s="14"/>
      <c r="BGO217" s="14"/>
      <c r="BGP217" s="14"/>
      <c r="BGQ217" s="14"/>
      <c r="BGR217" s="14"/>
      <c r="BGS217" s="14"/>
      <c r="BGT217" s="14"/>
      <c r="BGU217" s="14"/>
      <c r="BGV217" s="14"/>
      <c r="BGW217" s="14"/>
      <c r="BGX217" s="14"/>
      <c r="BGY217" s="14"/>
      <c r="BGZ217" s="14"/>
      <c r="BHA217" s="14"/>
      <c r="BHB217" s="14"/>
      <c r="BHC217" s="14"/>
      <c r="BHD217" s="14"/>
      <c r="BHE217" s="14"/>
      <c r="BHF217" s="14"/>
      <c r="BHG217" s="14"/>
      <c r="BHH217" s="14"/>
      <c r="BHI217" s="14"/>
      <c r="BHJ217" s="14"/>
      <c r="BHK217" s="14"/>
      <c r="BHL217" s="14"/>
      <c r="BHM217" s="14"/>
      <c r="BHN217" s="14"/>
      <c r="BHO217" s="14"/>
      <c r="BHP217" s="14"/>
      <c r="BHQ217" s="14"/>
      <c r="BHR217" s="14"/>
      <c r="BHS217" s="14"/>
      <c r="BHT217" s="14"/>
      <c r="BHU217" s="14"/>
      <c r="BHV217" s="14"/>
      <c r="BHW217" s="14"/>
      <c r="BHX217" s="14"/>
      <c r="BHY217" s="14"/>
      <c r="BHZ217" s="14"/>
      <c r="BIA217" s="14"/>
      <c r="BIB217" s="14"/>
      <c r="BIC217" s="14"/>
      <c r="BID217" s="14"/>
      <c r="BIE217" s="14"/>
      <c r="BIF217" s="14"/>
      <c r="BIG217" s="14"/>
      <c r="BIH217" s="14"/>
      <c r="BII217" s="14"/>
      <c r="BIJ217" s="14"/>
      <c r="BIK217" s="14"/>
      <c r="BIL217" s="14"/>
      <c r="BIM217" s="14"/>
      <c r="BIN217" s="14"/>
      <c r="BIO217" s="14"/>
      <c r="BIP217" s="14"/>
      <c r="BIQ217" s="14"/>
      <c r="BIR217" s="14"/>
      <c r="BIS217" s="14"/>
      <c r="BIT217" s="14"/>
      <c r="BIU217" s="14"/>
      <c r="BIV217" s="14"/>
      <c r="BIW217" s="14"/>
      <c r="BIX217" s="14"/>
      <c r="BIY217" s="14"/>
      <c r="BIZ217" s="14"/>
      <c r="BJA217" s="14"/>
      <c r="BJB217" s="14"/>
      <c r="BJC217" s="14"/>
      <c r="BJD217" s="14"/>
      <c r="BJE217" s="14"/>
      <c r="BJF217" s="14"/>
      <c r="BJG217" s="14"/>
      <c r="BJH217" s="14"/>
      <c r="BJI217" s="14"/>
      <c r="BJJ217" s="14"/>
      <c r="BJK217" s="14"/>
      <c r="BJL217" s="14"/>
      <c r="BJM217" s="14"/>
      <c r="BJN217" s="14"/>
      <c r="BJO217" s="14"/>
      <c r="BJP217" s="14"/>
      <c r="BJQ217" s="14"/>
      <c r="BJR217" s="14"/>
      <c r="BJS217" s="14"/>
      <c r="BJT217" s="14"/>
      <c r="BJU217" s="14"/>
      <c r="BJV217" s="14"/>
      <c r="BJW217" s="14"/>
      <c r="BJX217" s="14"/>
      <c r="BJY217" s="14"/>
      <c r="BJZ217" s="14"/>
      <c r="BKA217" s="14"/>
      <c r="BKB217" s="14"/>
      <c r="BKC217" s="14"/>
      <c r="BKD217" s="14"/>
      <c r="BKE217" s="14"/>
      <c r="BKF217" s="14"/>
      <c r="BKG217" s="14"/>
      <c r="BKH217" s="14"/>
      <c r="BKI217" s="14"/>
      <c r="BKJ217" s="14"/>
      <c r="BKK217" s="14"/>
      <c r="BKL217" s="14"/>
      <c r="BKM217" s="14"/>
      <c r="BKN217" s="14"/>
      <c r="BKO217" s="14"/>
      <c r="BKP217" s="14"/>
      <c r="BKQ217" s="14"/>
      <c r="BKR217" s="14"/>
      <c r="BKS217" s="14"/>
      <c r="BKT217" s="14"/>
      <c r="BKU217" s="14"/>
      <c r="BKV217" s="14"/>
      <c r="BKW217" s="14"/>
      <c r="BKX217" s="14"/>
      <c r="BKY217" s="14"/>
      <c r="BKZ217" s="14"/>
      <c r="BLA217" s="14"/>
      <c r="BLB217" s="14"/>
      <c r="BLC217" s="14"/>
      <c r="BLD217" s="14"/>
      <c r="BLE217" s="14"/>
      <c r="BLF217" s="14"/>
      <c r="BLG217" s="14"/>
      <c r="BLH217" s="14"/>
      <c r="BLI217" s="14"/>
      <c r="BLJ217" s="14"/>
      <c r="BLK217" s="14"/>
      <c r="BLL217" s="14"/>
      <c r="BLM217" s="14"/>
      <c r="BLN217" s="14"/>
      <c r="BLO217" s="14"/>
      <c r="BLP217" s="14"/>
      <c r="BLQ217" s="14"/>
      <c r="BLR217" s="14"/>
      <c r="BLS217" s="14"/>
      <c r="BLT217" s="14"/>
      <c r="BLU217" s="14"/>
      <c r="BLV217" s="14"/>
      <c r="BLW217" s="14"/>
      <c r="BLX217" s="14"/>
      <c r="BLY217" s="14"/>
      <c r="BLZ217" s="14"/>
      <c r="BMA217" s="14"/>
      <c r="BMB217" s="14"/>
      <c r="BMC217" s="14"/>
      <c r="BMD217" s="14"/>
      <c r="BME217" s="14"/>
      <c r="BMF217" s="14"/>
      <c r="BMG217" s="14"/>
      <c r="BMH217" s="14"/>
      <c r="BMI217" s="14"/>
      <c r="BMJ217" s="14"/>
      <c r="BMK217" s="14"/>
      <c r="BML217" s="14"/>
      <c r="BMM217" s="14"/>
      <c r="BMN217" s="14"/>
      <c r="BMO217" s="14"/>
      <c r="BMP217" s="14"/>
      <c r="BMQ217" s="14"/>
      <c r="BMR217" s="14"/>
      <c r="BMS217" s="14"/>
      <c r="BMT217" s="14"/>
      <c r="BMU217" s="14"/>
      <c r="BMV217" s="14"/>
      <c r="BMW217" s="14"/>
      <c r="BMX217" s="14"/>
      <c r="BMY217" s="14"/>
      <c r="BMZ217" s="14"/>
      <c r="BNA217" s="14"/>
      <c r="BNB217" s="14"/>
      <c r="BNC217" s="14"/>
      <c r="BND217" s="14"/>
      <c r="BNE217" s="14"/>
      <c r="BNF217" s="14"/>
      <c r="BNG217" s="14"/>
      <c r="BNH217" s="14"/>
      <c r="BNI217" s="14"/>
      <c r="BNJ217" s="14"/>
      <c r="BNK217" s="14"/>
      <c r="BNL217" s="14"/>
      <c r="BNM217" s="14"/>
      <c r="BNN217" s="14"/>
      <c r="BNO217" s="14"/>
      <c r="BNP217" s="14"/>
      <c r="BNQ217" s="14"/>
      <c r="BNR217" s="14"/>
      <c r="BNS217" s="14"/>
      <c r="BNT217" s="14"/>
      <c r="BNU217" s="14"/>
      <c r="BNV217" s="14"/>
      <c r="BNW217" s="14"/>
      <c r="BNX217" s="14"/>
      <c r="BNY217" s="14"/>
      <c r="BNZ217" s="14"/>
      <c r="BOA217" s="14"/>
      <c r="BOB217" s="14"/>
      <c r="BOC217" s="14"/>
      <c r="BOD217" s="14"/>
      <c r="BOE217" s="14"/>
      <c r="BOF217" s="14"/>
      <c r="BOG217" s="14"/>
      <c r="BOH217" s="14"/>
      <c r="BOI217" s="14"/>
      <c r="BOJ217" s="14"/>
      <c r="BOK217" s="14"/>
      <c r="BOL217" s="14"/>
      <c r="BOM217" s="14"/>
      <c r="BON217" s="14"/>
      <c r="BOO217" s="14"/>
      <c r="BOP217" s="14"/>
      <c r="BOQ217" s="14"/>
      <c r="BOR217" s="14"/>
      <c r="BOS217" s="14"/>
      <c r="BOT217" s="14"/>
      <c r="BOU217" s="14"/>
      <c r="BOV217" s="14"/>
      <c r="BOW217" s="14"/>
      <c r="BOX217" s="14"/>
      <c r="BOY217" s="14"/>
      <c r="BOZ217" s="14"/>
      <c r="BPA217" s="14"/>
      <c r="BPB217" s="14"/>
      <c r="BPC217" s="14"/>
      <c r="BPD217" s="14"/>
      <c r="BPE217" s="14"/>
      <c r="BPF217" s="14"/>
      <c r="BPG217" s="14"/>
      <c r="BPH217" s="14"/>
      <c r="BPI217" s="14"/>
      <c r="BPJ217" s="14"/>
      <c r="BPK217" s="14"/>
      <c r="BPL217" s="14"/>
      <c r="BPM217" s="14"/>
      <c r="BPN217" s="14"/>
      <c r="BPO217" s="14"/>
      <c r="BPP217" s="14"/>
      <c r="BPQ217" s="14"/>
      <c r="BPR217" s="14"/>
      <c r="BPS217" s="14"/>
      <c r="BPT217" s="14"/>
      <c r="BPU217" s="14"/>
      <c r="BPV217" s="14"/>
      <c r="BPW217" s="14"/>
      <c r="BPX217" s="14"/>
      <c r="BPY217" s="14"/>
      <c r="BPZ217" s="14"/>
      <c r="BQA217" s="14"/>
      <c r="BQB217" s="14"/>
      <c r="BQC217" s="14"/>
      <c r="BQD217" s="14"/>
      <c r="BQE217" s="14"/>
      <c r="BQF217" s="14"/>
      <c r="BQG217" s="14"/>
      <c r="BQH217" s="14"/>
      <c r="BQI217" s="14"/>
      <c r="BQJ217" s="14"/>
      <c r="BQK217" s="14"/>
      <c r="BQL217" s="14"/>
      <c r="BQM217" s="14"/>
      <c r="BQN217" s="14"/>
      <c r="BQO217" s="14"/>
      <c r="BQP217" s="14"/>
      <c r="BQQ217" s="14"/>
      <c r="BQR217" s="14"/>
      <c r="BQS217" s="14"/>
      <c r="BQT217" s="14"/>
      <c r="BQU217" s="14"/>
      <c r="BQV217" s="14"/>
      <c r="BQW217" s="14"/>
      <c r="BQX217" s="14"/>
      <c r="BQY217" s="14"/>
      <c r="BQZ217" s="14"/>
      <c r="BRA217" s="14"/>
      <c r="BRB217" s="14"/>
      <c r="BRC217" s="14"/>
      <c r="BRD217" s="14"/>
      <c r="BRE217" s="14"/>
      <c r="BRF217" s="14"/>
      <c r="BRG217" s="14"/>
      <c r="BRH217" s="14"/>
      <c r="BRI217" s="14"/>
      <c r="BRJ217" s="14"/>
      <c r="BRK217" s="14"/>
      <c r="BRL217" s="14"/>
      <c r="BRM217" s="14"/>
      <c r="BRN217" s="14"/>
      <c r="BRO217" s="14"/>
      <c r="BRP217" s="14"/>
      <c r="BRQ217" s="14"/>
      <c r="BRR217" s="14"/>
      <c r="BRS217" s="14"/>
      <c r="BRT217" s="14"/>
      <c r="BRU217" s="14"/>
      <c r="BRV217" s="14"/>
      <c r="BRW217" s="14"/>
      <c r="BRX217" s="14"/>
      <c r="BRY217" s="14"/>
      <c r="BRZ217" s="14"/>
      <c r="BSA217" s="14"/>
      <c r="BSB217" s="14"/>
      <c r="BSC217" s="14"/>
      <c r="BSD217" s="14"/>
      <c r="BSE217" s="14"/>
      <c r="BSF217" s="14"/>
      <c r="BSG217" s="14"/>
      <c r="BSH217" s="14"/>
      <c r="BSI217" s="14"/>
      <c r="BSJ217" s="14"/>
      <c r="BSK217" s="14"/>
      <c r="BSL217" s="14"/>
      <c r="BSM217" s="14"/>
      <c r="BSN217" s="14"/>
      <c r="BSO217" s="14"/>
      <c r="BSP217" s="14"/>
      <c r="BSQ217" s="14"/>
      <c r="BSR217" s="14"/>
      <c r="BSS217" s="14"/>
      <c r="BST217" s="14"/>
      <c r="BSU217" s="14"/>
      <c r="BSV217" s="14"/>
      <c r="BSW217" s="14"/>
      <c r="BSX217" s="14"/>
      <c r="BSY217" s="14"/>
      <c r="BSZ217" s="14"/>
      <c r="BTA217" s="14"/>
      <c r="BTB217" s="14"/>
      <c r="BTC217" s="14"/>
      <c r="BTD217" s="14"/>
      <c r="BTE217" s="14"/>
      <c r="BTF217" s="14"/>
      <c r="BTG217" s="14"/>
      <c r="BTH217" s="14"/>
      <c r="BTI217" s="14"/>
      <c r="BTJ217" s="14"/>
      <c r="BTK217" s="14"/>
      <c r="BTL217" s="14"/>
      <c r="BTM217" s="14"/>
      <c r="BTN217" s="14"/>
      <c r="BTO217" s="14"/>
      <c r="BTP217" s="14"/>
      <c r="BTQ217" s="14"/>
      <c r="BTR217" s="14"/>
      <c r="BTS217" s="14"/>
      <c r="BTT217" s="14"/>
      <c r="BTU217" s="14"/>
      <c r="BTV217" s="14"/>
      <c r="BTW217" s="14"/>
      <c r="BTX217" s="14"/>
      <c r="BTY217" s="14"/>
      <c r="BTZ217" s="14"/>
      <c r="BUA217" s="14"/>
      <c r="BUB217" s="14"/>
      <c r="BUC217" s="14"/>
      <c r="BUD217" s="14"/>
      <c r="BUE217" s="14"/>
      <c r="BUF217" s="14"/>
      <c r="BUG217" s="14"/>
      <c r="BUH217" s="14"/>
      <c r="BUI217" s="14"/>
      <c r="BUJ217" s="14"/>
      <c r="BUK217" s="14"/>
      <c r="BUL217" s="14"/>
      <c r="BUM217" s="14"/>
      <c r="BUN217" s="14"/>
      <c r="BUO217" s="14"/>
      <c r="BUP217" s="14"/>
      <c r="BUQ217" s="14"/>
      <c r="BUR217" s="14"/>
      <c r="BUS217" s="14"/>
      <c r="BUT217" s="14"/>
      <c r="BUU217" s="14"/>
      <c r="BUV217" s="14"/>
      <c r="BUW217" s="14"/>
      <c r="BUX217" s="14"/>
      <c r="BUY217" s="14"/>
      <c r="BUZ217" s="14"/>
      <c r="BVA217" s="14"/>
      <c r="BVB217" s="14"/>
      <c r="BVC217" s="14"/>
      <c r="BVD217" s="14"/>
      <c r="BVE217" s="14"/>
      <c r="BVF217" s="14"/>
      <c r="BVG217" s="14"/>
      <c r="BVH217" s="14"/>
      <c r="BVI217" s="14"/>
      <c r="BVJ217" s="14"/>
      <c r="BVK217" s="14"/>
      <c r="BVL217" s="14"/>
      <c r="BVM217" s="14"/>
      <c r="BVN217" s="14"/>
      <c r="BVO217" s="14"/>
      <c r="BVP217" s="14"/>
      <c r="BVQ217" s="14"/>
      <c r="BVR217" s="14"/>
      <c r="BVS217" s="14"/>
      <c r="BVT217" s="14"/>
      <c r="BVU217" s="14"/>
      <c r="BVV217" s="14"/>
      <c r="BVW217" s="14"/>
      <c r="BVX217" s="14"/>
      <c r="BVY217" s="14"/>
      <c r="BVZ217" s="14"/>
      <c r="BWA217" s="14"/>
      <c r="BWB217" s="14"/>
      <c r="BWC217" s="14"/>
      <c r="BWD217" s="14"/>
      <c r="BWE217" s="14"/>
      <c r="BWF217" s="14"/>
      <c r="BWG217" s="14"/>
      <c r="BWH217" s="14"/>
      <c r="BWI217" s="14"/>
      <c r="BWJ217" s="14"/>
      <c r="BWK217" s="14"/>
      <c r="BWL217" s="14"/>
      <c r="BWM217" s="14"/>
      <c r="BWN217" s="14"/>
      <c r="BWO217" s="14"/>
      <c r="BWP217" s="14"/>
      <c r="BWQ217" s="14"/>
      <c r="BWR217" s="14"/>
      <c r="BWS217" s="14"/>
      <c r="BWT217" s="14"/>
      <c r="BWU217" s="14"/>
      <c r="BWV217" s="14"/>
      <c r="BWW217" s="14"/>
      <c r="BWX217" s="14"/>
      <c r="BWY217" s="14"/>
      <c r="BWZ217" s="14"/>
      <c r="BXA217" s="14"/>
      <c r="BXB217" s="14"/>
      <c r="BXC217" s="14"/>
      <c r="BXD217" s="14"/>
      <c r="BXE217" s="14"/>
      <c r="BXF217" s="14"/>
      <c r="BXG217" s="14"/>
      <c r="BXH217" s="14"/>
      <c r="BXI217" s="14"/>
      <c r="BXJ217" s="14"/>
      <c r="BXK217" s="14"/>
      <c r="BXL217" s="14"/>
      <c r="BXM217" s="14"/>
      <c r="BXN217" s="14"/>
      <c r="BXO217" s="14"/>
      <c r="BXP217" s="14"/>
      <c r="BXQ217" s="14"/>
      <c r="BXR217" s="14"/>
      <c r="BXS217" s="14"/>
      <c r="BXT217" s="14"/>
      <c r="BXU217" s="14"/>
      <c r="BXV217" s="14"/>
      <c r="BXW217" s="14"/>
      <c r="BXX217" s="14"/>
      <c r="BXY217" s="14"/>
      <c r="BXZ217" s="14"/>
      <c r="BYA217" s="14"/>
      <c r="BYB217" s="14"/>
      <c r="BYC217" s="14"/>
      <c r="BYD217" s="14"/>
      <c r="BYE217" s="14"/>
      <c r="BYF217" s="14"/>
      <c r="BYG217" s="14"/>
      <c r="BYH217" s="14"/>
      <c r="BYI217" s="14"/>
      <c r="BYJ217" s="14"/>
      <c r="BYK217" s="14"/>
      <c r="BYL217" s="14"/>
      <c r="BYM217" s="14"/>
      <c r="BYN217" s="14"/>
      <c r="BYO217" s="14"/>
      <c r="BYP217" s="14"/>
      <c r="BYQ217" s="14"/>
      <c r="BYR217" s="14"/>
      <c r="BYS217" s="14"/>
      <c r="BYT217" s="14"/>
      <c r="BYU217" s="14"/>
      <c r="BYV217" s="14"/>
      <c r="BYW217" s="14"/>
      <c r="BYX217" s="14"/>
      <c r="BYY217" s="14"/>
      <c r="BYZ217" s="14"/>
      <c r="BZA217" s="14"/>
      <c r="BZB217" s="14"/>
      <c r="BZC217" s="14"/>
      <c r="BZD217" s="14"/>
      <c r="BZE217" s="14"/>
      <c r="BZF217" s="14"/>
      <c r="BZG217" s="14"/>
      <c r="BZH217" s="14"/>
      <c r="BZI217" s="14"/>
      <c r="BZJ217" s="14"/>
      <c r="BZK217" s="14"/>
      <c r="BZL217" s="14"/>
      <c r="BZM217" s="14"/>
      <c r="BZN217" s="14"/>
      <c r="BZO217" s="14"/>
      <c r="BZP217" s="14"/>
      <c r="BZQ217" s="14"/>
      <c r="BZR217" s="14"/>
      <c r="BZS217" s="14"/>
      <c r="BZT217" s="14"/>
      <c r="BZU217" s="14"/>
      <c r="BZV217" s="14"/>
      <c r="BZW217" s="14"/>
      <c r="BZX217" s="14"/>
      <c r="BZY217" s="14"/>
      <c r="BZZ217" s="14"/>
      <c r="CAA217" s="14"/>
      <c r="CAB217" s="14"/>
      <c r="CAC217" s="14"/>
      <c r="CAD217" s="14"/>
      <c r="CAE217" s="14"/>
      <c r="CAF217" s="14"/>
      <c r="CAG217" s="14"/>
      <c r="CAH217" s="14"/>
      <c r="CAI217" s="14"/>
      <c r="CAJ217" s="14"/>
      <c r="CAK217" s="14"/>
      <c r="CAL217" s="14"/>
      <c r="CAM217" s="14"/>
      <c r="CAN217" s="14"/>
      <c r="CAO217" s="14"/>
      <c r="CAP217" s="14"/>
      <c r="CAQ217" s="14"/>
      <c r="CAR217" s="14"/>
      <c r="CAS217" s="14"/>
      <c r="CAT217" s="14"/>
      <c r="CAU217" s="14"/>
      <c r="CAV217" s="14"/>
      <c r="CAW217" s="14"/>
      <c r="CAX217" s="14"/>
      <c r="CAY217" s="14"/>
      <c r="CAZ217" s="14"/>
      <c r="CBA217" s="14"/>
      <c r="CBB217" s="14"/>
      <c r="CBC217" s="14"/>
      <c r="CBD217" s="14"/>
      <c r="CBE217" s="14"/>
      <c r="CBF217" s="14"/>
      <c r="CBG217" s="14"/>
      <c r="CBH217" s="14"/>
      <c r="CBI217" s="14"/>
      <c r="CBJ217" s="14"/>
      <c r="CBK217" s="14"/>
      <c r="CBL217" s="14"/>
      <c r="CBM217" s="14"/>
      <c r="CBN217" s="14"/>
      <c r="CBO217" s="14"/>
      <c r="CBP217" s="14"/>
      <c r="CBQ217" s="14"/>
      <c r="CBR217" s="14"/>
      <c r="CBS217" s="14"/>
      <c r="CBT217" s="14"/>
      <c r="CBU217" s="14"/>
      <c r="CBV217" s="14"/>
      <c r="CBW217" s="14"/>
      <c r="CBX217" s="14"/>
      <c r="CBY217" s="14"/>
      <c r="CBZ217" s="14"/>
      <c r="CCA217" s="14"/>
      <c r="CCB217" s="14"/>
      <c r="CCC217" s="14"/>
      <c r="CCD217" s="14"/>
      <c r="CCE217" s="14"/>
      <c r="CCF217" s="14"/>
      <c r="CCG217" s="14"/>
      <c r="CCH217" s="14"/>
      <c r="CCI217" s="14"/>
      <c r="CCJ217" s="14"/>
      <c r="CCK217" s="14"/>
      <c r="CCL217" s="14"/>
      <c r="CCM217" s="14"/>
      <c r="CCN217" s="14"/>
      <c r="CCO217" s="14"/>
      <c r="CCP217" s="14"/>
      <c r="CCQ217" s="14"/>
      <c r="CCR217" s="14"/>
      <c r="CCS217" s="14"/>
      <c r="CCT217" s="14"/>
      <c r="CCU217" s="14"/>
      <c r="CCV217" s="14"/>
      <c r="CCW217" s="14"/>
      <c r="CCX217" s="14"/>
      <c r="CCY217" s="14"/>
      <c r="CCZ217" s="14"/>
      <c r="CDA217" s="14"/>
      <c r="CDB217" s="14"/>
      <c r="CDC217" s="14"/>
      <c r="CDD217" s="14"/>
      <c r="CDE217" s="14"/>
      <c r="CDF217" s="14"/>
      <c r="CDG217" s="14"/>
      <c r="CDH217" s="14"/>
      <c r="CDI217" s="14"/>
      <c r="CDJ217" s="14"/>
      <c r="CDK217" s="14"/>
      <c r="CDL217" s="14"/>
      <c r="CDM217" s="14"/>
      <c r="CDN217" s="14"/>
      <c r="CDO217" s="14"/>
      <c r="CDP217" s="14"/>
      <c r="CDQ217" s="14"/>
      <c r="CDR217" s="14"/>
      <c r="CDS217" s="14"/>
      <c r="CDT217" s="14"/>
      <c r="CDU217" s="14"/>
      <c r="CDV217" s="14"/>
      <c r="CDW217" s="14"/>
      <c r="CDX217" s="14"/>
      <c r="CDY217" s="14"/>
      <c r="CDZ217" s="14"/>
      <c r="CEA217" s="14"/>
      <c r="CEB217" s="14"/>
      <c r="CEC217" s="14"/>
      <c r="CED217" s="14"/>
      <c r="CEE217" s="14"/>
      <c r="CEF217" s="14"/>
      <c r="CEG217" s="14"/>
      <c r="CEH217" s="14"/>
      <c r="CEI217" s="14"/>
      <c r="CEJ217" s="14"/>
      <c r="CEK217" s="14"/>
      <c r="CEL217" s="14"/>
      <c r="CEM217" s="14"/>
      <c r="CEN217" s="14"/>
      <c r="CEO217" s="14"/>
      <c r="CEP217" s="14"/>
      <c r="CEQ217" s="14"/>
      <c r="CER217" s="14"/>
      <c r="CES217" s="14"/>
      <c r="CET217" s="14"/>
      <c r="CEU217" s="14"/>
      <c r="CEV217" s="14"/>
      <c r="CEW217" s="14"/>
      <c r="CEX217" s="14"/>
      <c r="CEY217" s="14"/>
      <c r="CEZ217" s="14"/>
      <c r="CFA217" s="14"/>
      <c r="CFB217" s="14"/>
      <c r="CFC217" s="14"/>
      <c r="CFD217" s="14"/>
      <c r="CFE217" s="14"/>
      <c r="CFF217" s="14"/>
      <c r="CFG217" s="14"/>
      <c r="CFH217" s="14"/>
      <c r="CFI217" s="14"/>
      <c r="CFJ217" s="14"/>
      <c r="CFK217" s="14"/>
      <c r="CFL217" s="14"/>
      <c r="CFM217" s="14"/>
      <c r="CFN217" s="14"/>
      <c r="CFO217" s="14"/>
      <c r="CFP217" s="14"/>
      <c r="CFQ217" s="14"/>
      <c r="CFR217" s="14"/>
      <c r="CFS217" s="14"/>
      <c r="CFT217" s="14"/>
      <c r="CFU217" s="14"/>
      <c r="CFV217" s="14"/>
      <c r="CFW217" s="14"/>
      <c r="CFX217" s="14"/>
      <c r="CFY217" s="14"/>
      <c r="CFZ217" s="14"/>
      <c r="CGA217" s="14"/>
      <c r="CGB217" s="14"/>
      <c r="CGC217" s="14"/>
      <c r="CGD217" s="14"/>
      <c r="CGE217" s="14"/>
      <c r="CGF217" s="14"/>
      <c r="CGG217" s="14"/>
      <c r="CGH217" s="14"/>
      <c r="CGI217" s="14"/>
      <c r="CGJ217" s="14"/>
      <c r="CGK217" s="14"/>
      <c r="CGL217" s="14"/>
      <c r="CGM217" s="14"/>
      <c r="CGN217" s="14"/>
      <c r="CGO217" s="14"/>
      <c r="CGP217" s="14"/>
      <c r="CGQ217" s="14"/>
      <c r="CGR217" s="14"/>
      <c r="CGS217" s="14"/>
      <c r="CGT217" s="14"/>
      <c r="CGU217" s="14"/>
      <c r="CGV217" s="14"/>
      <c r="CGW217" s="14"/>
      <c r="CGX217" s="14"/>
      <c r="CGY217" s="14"/>
      <c r="CGZ217" s="14"/>
      <c r="CHA217" s="14"/>
      <c r="CHB217" s="14"/>
      <c r="CHC217" s="14"/>
      <c r="CHD217" s="14"/>
      <c r="CHE217" s="14"/>
      <c r="CHF217" s="14"/>
      <c r="CHG217" s="14"/>
      <c r="CHH217" s="14"/>
      <c r="CHI217" s="14"/>
      <c r="CHJ217" s="14"/>
      <c r="CHK217" s="14"/>
      <c r="CHL217" s="14"/>
      <c r="CHM217" s="14"/>
      <c r="CHN217" s="14"/>
      <c r="CHO217" s="14"/>
      <c r="CHP217" s="14"/>
      <c r="CHQ217" s="14"/>
      <c r="CHR217" s="14"/>
      <c r="CHS217" s="14"/>
      <c r="CHT217" s="14"/>
      <c r="CHU217" s="14"/>
      <c r="CHV217" s="14"/>
      <c r="CHW217" s="14"/>
      <c r="CHX217" s="14"/>
      <c r="CHY217" s="14"/>
      <c r="CHZ217" s="14"/>
      <c r="CIA217" s="14"/>
      <c r="CIB217" s="14"/>
      <c r="CIC217" s="14"/>
      <c r="CID217" s="14"/>
      <c r="CIE217" s="14"/>
      <c r="CIF217" s="14"/>
      <c r="CIG217" s="14"/>
      <c r="CIH217" s="14"/>
      <c r="CII217" s="14"/>
      <c r="CIJ217" s="14"/>
      <c r="CIK217" s="14"/>
      <c r="CIL217" s="14"/>
      <c r="CIM217" s="14"/>
      <c r="CIN217" s="14"/>
      <c r="CIO217" s="14"/>
      <c r="CIP217" s="14"/>
      <c r="CIQ217" s="14"/>
      <c r="CIR217" s="14"/>
      <c r="CIS217" s="14"/>
      <c r="CIT217" s="14"/>
      <c r="CIU217" s="14"/>
      <c r="CIV217" s="14"/>
      <c r="CIW217" s="14"/>
      <c r="CIX217" s="14"/>
      <c r="CIY217" s="14"/>
      <c r="CIZ217" s="14"/>
      <c r="CJA217" s="14"/>
      <c r="CJB217" s="14"/>
      <c r="CJC217" s="14"/>
      <c r="CJD217" s="14"/>
      <c r="CJE217" s="14"/>
      <c r="CJF217" s="14"/>
      <c r="CJG217" s="14"/>
      <c r="CJH217" s="14"/>
      <c r="CJI217" s="14"/>
      <c r="CJJ217" s="14"/>
      <c r="CJK217" s="14"/>
      <c r="CJL217" s="14"/>
      <c r="CJM217" s="14"/>
      <c r="CJN217" s="14"/>
      <c r="CJO217" s="14"/>
      <c r="CJP217" s="14"/>
      <c r="CJQ217" s="14"/>
      <c r="CJR217" s="14"/>
      <c r="CJS217" s="14"/>
      <c r="CJT217" s="14"/>
      <c r="CJU217" s="14"/>
      <c r="CJV217" s="14"/>
      <c r="CJW217" s="14"/>
      <c r="CJX217" s="14"/>
      <c r="CJY217" s="14"/>
      <c r="CJZ217" s="14"/>
      <c r="CKA217" s="14"/>
      <c r="CKB217" s="14"/>
      <c r="CKC217" s="14"/>
      <c r="CKD217" s="14"/>
      <c r="CKE217" s="14"/>
      <c r="CKF217" s="14"/>
      <c r="CKG217" s="14"/>
      <c r="CKH217" s="14"/>
      <c r="CKI217" s="14"/>
      <c r="CKJ217" s="14"/>
      <c r="CKK217" s="14"/>
      <c r="CKL217" s="14"/>
      <c r="CKM217" s="14"/>
      <c r="CKN217" s="14"/>
      <c r="CKO217" s="14"/>
      <c r="CKP217" s="14"/>
      <c r="CKQ217" s="14"/>
      <c r="CKR217" s="14"/>
      <c r="CKS217" s="14"/>
      <c r="CKT217" s="14"/>
      <c r="CKU217" s="14"/>
      <c r="CKV217" s="14"/>
      <c r="CKW217" s="14"/>
      <c r="CKX217" s="14"/>
      <c r="CKY217" s="14"/>
      <c r="CKZ217" s="14"/>
      <c r="CLA217" s="14"/>
      <c r="CLB217" s="14"/>
      <c r="CLC217" s="14"/>
      <c r="CLD217" s="14"/>
      <c r="CLE217" s="14"/>
      <c r="CLF217" s="14"/>
      <c r="CLG217" s="14"/>
      <c r="CLH217" s="14"/>
      <c r="CLI217" s="14"/>
      <c r="CLJ217" s="14"/>
      <c r="CLK217" s="14"/>
      <c r="CLL217" s="14"/>
      <c r="CLM217" s="14"/>
      <c r="CLN217" s="14"/>
      <c r="CLO217" s="14"/>
      <c r="CLP217" s="14"/>
      <c r="CLQ217" s="14"/>
      <c r="CLR217" s="14"/>
      <c r="CLS217" s="14"/>
      <c r="CLT217" s="14"/>
      <c r="CLU217" s="14"/>
      <c r="CLV217" s="14"/>
      <c r="CLW217" s="14"/>
      <c r="CLX217" s="14"/>
      <c r="CLY217" s="14"/>
      <c r="CLZ217" s="14"/>
      <c r="CMA217" s="14"/>
      <c r="CMB217" s="14"/>
      <c r="CMC217" s="14"/>
      <c r="CMD217" s="14"/>
      <c r="CME217" s="14"/>
      <c r="CMF217" s="14"/>
      <c r="CMG217" s="14"/>
      <c r="CMH217" s="14"/>
      <c r="CMI217" s="14"/>
      <c r="CMJ217" s="14"/>
      <c r="CMK217" s="14"/>
      <c r="CML217" s="14"/>
      <c r="CMM217" s="14"/>
      <c r="CMN217" s="14"/>
      <c r="CMO217" s="14"/>
      <c r="CMP217" s="14"/>
      <c r="CMQ217" s="14"/>
      <c r="CMR217" s="14"/>
      <c r="CMS217" s="14"/>
      <c r="CMT217" s="14"/>
      <c r="CMU217" s="14"/>
      <c r="CMV217" s="14"/>
      <c r="CMW217" s="14"/>
      <c r="CMX217" s="14"/>
      <c r="CMY217" s="14"/>
      <c r="CMZ217" s="14"/>
      <c r="CNA217" s="14"/>
      <c r="CNB217" s="14"/>
      <c r="CNC217" s="14"/>
      <c r="CND217" s="14"/>
      <c r="CNE217" s="14"/>
      <c r="CNF217" s="14"/>
      <c r="CNG217" s="14"/>
      <c r="CNH217" s="14"/>
      <c r="CNI217" s="14"/>
      <c r="CNJ217" s="14"/>
      <c r="CNK217" s="14"/>
      <c r="CNL217" s="14"/>
      <c r="CNM217" s="14"/>
      <c r="CNN217" s="14"/>
      <c r="CNO217" s="14"/>
      <c r="CNP217" s="14"/>
      <c r="CNQ217" s="14"/>
      <c r="CNR217" s="14"/>
      <c r="CNS217" s="14"/>
      <c r="CNT217" s="14"/>
      <c r="CNU217" s="14"/>
      <c r="CNV217" s="14"/>
      <c r="CNW217" s="14"/>
      <c r="CNX217" s="14"/>
      <c r="CNY217" s="14"/>
      <c r="CNZ217" s="14"/>
      <c r="COA217" s="14"/>
      <c r="COB217" s="14"/>
      <c r="COC217" s="14"/>
      <c r="COD217" s="14"/>
      <c r="COE217" s="14"/>
      <c r="COF217" s="14"/>
      <c r="COG217" s="14"/>
      <c r="COH217" s="14"/>
      <c r="COI217" s="14"/>
      <c r="COJ217" s="14"/>
      <c r="COK217" s="14"/>
      <c r="COL217" s="14"/>
      <c r="COM217" s="14"/>
      <c r="CON217" s="14"/>
      <c r="COO217" s="14"/>
      <c r="COP217" s="14"/>
      <c r="COQ217" s="14"/>
      <c r="COR217" s="14"/>
      <c r="COS217" s="14"/>
      <c r="COT217" s="14"/>
      <c r="COU217" s="14"/>
      <c r="COV217" s="14"/>
      <c r="COW217" s="14"/>
      <c r="COX217" s="14"/>
      <c r="COY217" s="14"/>
      <c r="COZ217" s="14"/>
      <c r="CPA217" s="14"/>
      <c r="CPB217" s="14"/>
      <c r="CPC217" s="14"/>
      <c r="CPD217" s="14"/>
      <c r="CPE217" s="14"/>
      <c r="CPF217" s="14"/>
      <c r="CPG217" s="14"/>
      <c r="CPH217" s="14"/>
      <c r="CPI217" s="14"/>
      <c r="CPJ217" s="14"/>
      <c r="CPK217" s="14"/>
      <c r="CPL217" s="14"/>
      <c r="CPM217" s="14"/>
      <c r="CPN217" s="14"/>
      <c r="CPO217" s="14"/>
      <c r="CPP217" s="14"/>
      <c r="CPQ217" s="14"/>
      <c r="CPR217" s="14"/>
      <c r="CPS217" s="14"/>
      <c r="CPT217" s="14"/>
      <c r="CPU217" s="14"/>
      <c r="CPV217" s="14"/>
      <c r="CPW217" s="14"/>
      <c r="CPX217" s="14"/>
      <c r="CPY217" s="14"/>
      <c r="CPZ217" s="14"/>
      <c r="CQA217" s="14"/>
      <c r="CQB217" s="14"/>
      <c r="CQC217" s="14"/>
      <c r="CQD217" s="14"/>
      <c r="CQE217" s="14"/>
      <c r="CQF217" s="14"/>
      <c r="CQG217" s="14"/>
      <c r="CQH217" s="14"/>
      <c r="CQI217" s="14"/>
      <c r="CQJ217" s="14"/>
      <c r="CQK217" s="14"/>
      <c r="CQL217" s="14"/>
      <c r="CQM217" s="14"/>
      <c r="CQN217" s="14"/>
      <c r="CQO217" s="14"/>
      <c r="CQP217" s="14"/>
      <c r="CQQ217" s="14"/>
      <c r="CQR217" s="14"/>
      <c r="CQS217" s="14"/>
      <c r="CQT217" s="14"/>
      <c r="CQU217" s="14"/>
      <c r="CQV217" s="14"/>
      <c r="CQW217" s="14"/>
      <c r="CQX217" s="14"/>
      <c r="CQY217" s="14"/>
      <c r="CQZ217" s="14"/>
      <c r="CRA217" s="14"/>
      <c r="CRB217" s="14"/>
      <c r="CRC217" s="14"/>
      <c r="CRD217" s="14"/>
      <c r="CRE217" s="14"/>
      <c r="CRF217" s="14"/>
      <c r="CRG217" s="14"/>
      <c r="CRH217" s="14"/>
      <c r="CRI217" s="14"/>
      <c r="CRJ217" s="14"/>
      <c r="CRK217" s="14"/>
      <c r="CRL217" s="14"/>
      <c r="CRM217" s="14"/>
      <c r="CRN217" s="14"/>
      <c r="CRO217" s="14"/>
      <c r="CRP217" s="14"/>
      <c r="CRQ217" s="14"/>
      <c r="CRR217" s="14"/>
      <c r="CRS217" s="14"/>
      <c r="CRT217" s="14"/>
      <c r="CRU217" s="14"/>
      <c r="CRV217" s="14"/>
      <c r="CRW217" s="14"/>
      <c r="CRX217" s="14"/>
      <c r="CRY217" s="14"/>
      <c r="CRZ217" s="14"/>
      <c r="CSA217" s="14"/>
      <c r="CSB217" s="14"/>
      <c r="CSC217" s="14"/>
      <c r="CSD217" s="14"/>
      <c r="CSE217" s="14"/>
      <c r="CSF217" s="14"/>
      <c r="CSG217" s="14"/>
      <c r="CSH217" s="14"/>
      <c r="CSI217" s="14"/>
      <c r="CSJ217" s="14"/>
      <c r="CSK217" s="14"/>
      <c r="CSL217" s="14"/>
      <c r="CSM217" s="14"/>
      <c r="CSN217" s="14"/>
      <c r="CSO217" s="14"/>
      <c r="CSP217" s="14"/>
      <c r="CSQ217" s="14"/>
      <c r="CSR217" s="14"/>
      <c r="CSS217" s="14"/>
      <c r="CST217" s="14"/>
      <c r="CSU217" s="14"/>
      <c r="CSV217" s="14"/>
      <c r="CSW217" s="14"/>
      <c r="CSX217" s="14"/>
      <c r="CSY217" s="14"/>
      <c r="CSZ217" s="14"/>
      <c r="CTA217" s="14"/>
      <c r="CTB217" s="14"/>
      <c r="CTC217" s="14"/>
      <c r="CTD217" s="14"/>
      <c r="CTE217" s="14"/>
      <c r="CTF217" s="14"/>
      <c r="CTG217" s="14"/>
      <c r="CTH217" s="14"/>
      <c r="CTI217" s="14"/>
      <c r="CTJ217" s="14"/>
      <c r="CTK217" s="14"/>
      <c r="CTL217" s="14"/>
      <c r="CTM217" s="14"/>
      <c r="CTN217" s="14"/>
      <c r="CTO217" s="14"/>
      <c r="CTP217" s="14"/>
      <c r="CTQ217" s="14"/>
      <c r="CTR217" s="14"/>
      <c r="CTS217" s="14"/>
      <c r="CTT217" s="14"/>
      <c r="CTU217" s="14"/>
      <c r="CTV217" s="14"/>
      <c r="CTW217" s="14"/>
      <c r="CTX217" s="14"/>
      <c r="CTY217" s="14"/>
      <c r="CTZ217" s="14"/>
      <c r="CUA217" s="14"/>
      <c r="CUB217" s="14"/>
      <c r="CUC217" s="14"/>
      <c r="CUD217" s="14"/>
      <c r="CUE217" s="14"/>
      <c r="CUF217" s="14"/>
      <c r="CUG217" s="14"/>
      <c r="CUH217" s="14"/>
      <c r="CUI217" s="14"/>
      <c r="CUJ217" s="14"/>
      <c r="CUK217" s="14"/>
      <c r="CUL217" s="14"/>
      <c r="CUM217" s="14"/>
      <c r="CUN217" s="14"/>
      <c r="CUO217" s="14"/>
      <c r="CUP217" s="14"/>
      <c r="CUQ217" s="14"/>
      <c r="CUR217" s="14"/>
      <c r="CUS217" s="14"/>
      <c r="CUT217" s="14"/>
      <c r="CUU217" s="14"/>
      <c r="CUV217" s="14"/>
      <c r="CUW217" s="14"/>
      <c r="CUX217" s="14"/>
      <c r="CUY217" s="14"/>
      <c r="CUZ217" s="14"/>
      <c r="CVA217" s="14"/>
      <c r="CVB217" s="14"/>
      <c r="CVC217" s="14"/>
      <c r="CVD217" s="14"/>
      <c r="CVE217" s="14"/>
      <c r="CVF217" s="14"/>
      <c r="CVG217" s="14"/>
      <c r="CVH217" s="14"/>
      <c r="CVI217" s="14"/>
      <c r="CVJ217" s="14"/>
      <c r="CVK217" s="14"/>
      <c r="CVL217" s="14"/>
      <c r="CVM217" s="14"/>
      <c r="CVN217" s="14"/>
      <c r="CVO217" s="14"/>
      <c r="CVP217" s="14"/>
      <c r="CVQ217" s="14"/>
      <c r="CVR217" s="14"/>
      <c r="CVS217" s="14"/>
      <c r="CVT217" s="14"/>
      <c r="CVU217" s="14"/>
      <c r="CVV217" s="14"/>
      <c r="CVW217" s="14"/>
      <c r="CVX217" s="14"/>
      <c r="CVY217" s="14"/>
      <c r="CVZ217" s="14"/>
      <c r="CWA217" s="14"/>
      <c r="CWB217" s="14"/>
      <c r="CWC217" s="14"/>
      <c r="CWD217" s="14"/>
      <c r="CWE217" s="14"/>
      <c r="CWF217" s="14"/>
      <c r="CWG217" s="14"/>
      <c r="CWH217" s="14"/>
      <c r="CWI217" s="14"/>
      <c r="CWJ217" s="14"/>
      <c r="CWK217" s="14"/>
      <c r="CWL217" s="14"/>
      <c r="CWM217" s="14"/>
      <c r="CWN217" s="14"/>
      <c r="CWO217" s="14"/>
      <c r="CWP217" s="14"/>
      <c r="CWQ217" s="14"/>
      <c r="CWR217" s="14"/>
      <c r="CWS217" s="14"/>
      <c r="CWT217" s="14"/>
      <c r="CWU217" s="14"/>
      <c r="CWV217" s="14"/>
      <c r="CWW217" s="14"/>
      <c r="CWX217" s="14"/>
      <c r="CWY217" s="14"/>
      <c r="CWZ217" s="14"/>
      <c r="CXA217" s="14"/>
      <c r="CXB217" s="14"/>
      <c r="CXC217" s="14"/>
      <c r="CXD217" s="14"/>
      <c r="CXE217" s="14"/>
      <c r="CXF217" s="14"/>
      <c r="CXG217" s="14"/>
      <c r="CXH217" s="14"/>
      <c r="CXI217" s="14"/>
      <c r="CXJ217" s="14"/>
      <c r="CXK217" s="14"/>
      <c r="CXL217" s="14"/>
      <c r="CXM217" s="14"/>
      <c r="CXN217" s="14"/>
      <c r="CXO217" s="14"/>
      <c r="CXP217" s="14"/>
      <c r="CXQ217" s="14"/>
      <c r="CXR217" s="14"/>
      <c r="CXS217" s="14"/>
      <c r="CXT217" s="14"/>
      <c r="CXU217" s="14"/>
      <c r="CXV217" s="14"/>
      <c r="CXW217" s="14"/>
      <c r="CXX217" s="14"/>
      <c r="CXY217" s="14"/>
      <c r="CXZ217" s="14"/>
      <c r="CYA217" s="14"/>
      <c r="CYB217" s="14"/>
      <c r="CYC217" s="14"/>
      <c r="CYD217" s="14"/>
      <c r="CYE217" s="14"/>
      <c r="CYF217" s="14"/>
      <c r="CYG217" s="14"/>
      <c r="CYH217" s="14"/>
      <c r="CYI217" s="14"/>
      <c r="CYJ217" s="14"/>
      <c r="CYK217" s="14"/>
      <c r="CYL217" s="14"/>
      <c r="CYM217" s="14"/>
      <c r="CYN217" s="14"/>
      <c r="CYO217" s="14"/>
      <c r="CYP217" s="14"/>
      <c r="CYQ217" s="14"/>
      <c r="CYR217" s="14"/>
      <c r="CYS217" s="14"/>
      <c r="CYT217" s="14"/>
      <c r="CYU217" s="14"/>
      <c r="CYV217" s="14"/>
      <c r="CYW217" s="14"/>
      <c r="CYX217" s="14"/>
      <c r="CYY217" s="14"/>
      <c r="CYZ217" s="14"/>
      <c r="CZA217" s="14"/>
      <c r="CZB217" s="14"/>
      <c r="CZC217" s="14"/>
      <c r="CZD217" s="14"/>
      <c r="CZE217" s="14"/>
      <c r="CZF217" s="14"/>
      <c r="CZG217" s="14"/>
      <c r="CZH217" s="14"/>
      <c r="CZI217" s="14"/>
      <c r="CZJ217" s="14"/>
      <c r="CZK217" s="14"/>
      <c r="CZL217" s="14"/>
      <c r="CZM217" s="14"/>
      <c r="CZN217" s="14"/>
      <c r="CZO217" s="14"/>
      <c r="CZP217" s="14"/>
      <c r="CZQ217" s="14"/>
      <c r="CZR217" s="14"/>
      <c r="CZS217" s="14"/>
      <c r="CZT217" s="14"/>
      <c r="CZU217" s="14"/>
      <c r="CZV217" s="14"/>
      <c r="CZW217" s="14"/>
      <c r="CZX217" s="14"/>
      <c r="CZY217" s="14"/>
      <c r="CZZ217" s="14"/>
      <c r="DAA217" s="14"/>
      <c r="DAB217" s="14"/>
      <c r="DAC217" s="14"/>
      <c r="DAD217" s="14"/>
      <c r="DAE217" s="14"/>
      <c r="DAF217" s="14"/>
      <c r="DAG217" s="14"/>
      <c r="DAH217" s="14"/>
      <c r="DAI217" s="14"/>
      <c r="DAJ217" s="14"/>
      <c r="DAK217" s="14"/>
      <c r="DAL217" s="14"/>
      <c r="DAM217" s="14"/>
      <c r="DAN217" s="14"/>
      <c r="DAO217" s="14"/>
      <c r="DAP217" s="14"/>
      <c r="DAQ217" s="14"/>
      <c r="DAR217" s="14"/>
      <c r="DAS217" s="14"/>
      <c r="DAT217" s="14"/>
      <c r="DAU217" s="14"/>
      <c r="DAV217" s="14"/>
      <c r="DAW217" s="14"/>
      <c r="DAX217" s="14"/>
      <c r="DAY217" s="14"/>
      <c r="DAZ217" s="14"/>
      <c r="DBA217" s="14"/>
      <c r="DBB217" s="14"/>
      <c r="DBC217" s="14"/>
      <c r="DBD217" s="14"/>
      <c r="DBE217" s="14"/>
      <c r="DBF217" s="14"/>
      <c r="DBG217" s="14"/>
      <c r="DBH217" s="14"/>
      <c r="DBI217" s="14"/>
      <c r="DBJ217" s="14"/>
      <c r="DBK217" s="14"/>
      <c r="DBL217" s="14"/>
      <c r="DBM217" s="14"/>
      <c r="DBN217" s="14"/>
      <c r="DBO217" s="14"/>
      <c r="DBP217" s="14"/>
      <c r="DBQ217" s="14"/>
      <c r="DBR217" s="14"/>
      <c r="DBS217" s="14"/>
      <c r="DBT217" s="14"/>
      <c r="DBU217" s="14"/>
      <c r="DBV217" s="14"/>
      <c r="DBW217" s="14"/>
      <c r="DBX217" s="14"/>
      <c r="DBY217" s="14"/>
      <c r="DBZ217" s="14"/>
      <c r="DCA217" s="14"/>
      <c r="DCB217" s="14"/>
      <c r="DCC217" s="14"/>
      <c r="DCD217" s="14"/>
      <c r="DCE217" s="14"/>
      <c r="DCF217" s="14"/>
      <c r="DCG217" s="14"/>
      <c r="DCH217" s="14"/>
      <c r="DCI217" s="14"/>
      <c r="DCJ217" s="14"/>
      <c r="DCK217" s="14"/>
      <c r="DCL217" s="14"/>
      <c r="DCM217" s="14"/>
      <c r="DCN217" s="14"/>
      <c r="DCO217" s="14"/>
      <c r="DCP217" s="14"/>
      <c r="DCQ217" s="14"/>
      <c r="DCR217" s="14"/>
      <c r="DCS217" s="14"/>
      <c r="DCT217" s="14"/>
      <c r="DCU217" s="14"/>
      <c r="DCV217" s="14"/>
      <c r="DCW217" s="14"/>
      <c r="DCX217" s="14"/>
      <c r="DCY217" s="14"/>
      <c r="DCZ217" s="14"/>
      <c r="DDA217" s="14"/>
      <c r="DDB217" s="14"/>
      <c r="DDC217" s="14"/>
      <c r="DDD217" s="14"/>
      <c r="DDE217" s="14"/>
      <c r="DDF217" s="14"/>
      <c r="DDG217" s="14"/>
      <c r="DDH217" s="14"/>
      <c r="DDI217" s="14"/>
      <c r="DDJ217" s="14"/>
      <c r="DDK217" s="14"/>
      <c r="DDL217" s="14"/>
      <c r="DDM217" s="14"/>
      <c r="DDN217" s="14"/>
      <c r="DDO217" s="14"/>
      <c r="DDP217" s="14"/>
      <c r="DDQ217" s="14"/>
      <c r="DDR217" s="14"/>
      <c r="DDS217" s="14"/>
      <c r="DDT217" s="14"/>
      <c r="DDU217" s="14"/>
      <c r="DDV217" s="14"/>
      <c r="DDW217" s="14"/>
      <c r="DDX217" s="14"/>
      <c r="DDY217" s="14"/>
      <c r="DDZ217" s="14"/>
      <c r="DEA217" s="14"/>
      <c r="DEB217" s="14"/>
      <c r="DEC217" s="14"/>
      <c r="DED217" s="14"/>
      <c r="DEE217" s="14"/>
      <c r="DEF217" s="14"/>
      <c r="DEG217" s="14"/>
      <c r="DEH217" s="14"/>
      <c r="DEI217" s="14"/>
      <c r="DEJ217" s="14"/>
      <c r="DEK217" s="14"/>
      <c r="DEL217" s="14"/>
      <c r="DEM217" s="14"/>
      <c r="DEN217" s="14"/>
      <c r="DEO217" s="14"/>
      <c r="DEP217" s="14"/>
      <c r="DEQ217" s="14"/>
      <c r="DER217" s="14"/>
      <c r="DES217" s="14"/>
      <c r="DET217" s="14"/>
      <c r="DEU217" s="14"/>
      <c r="DEV217" s="14"/>
      <c r="DEW217" s="14"/>
      <c r="DEX217" s="14"/>
      <c r="DEY217" s="14"/>
      <c r="DEZ217" s="14"/>
      <c r="DFA217" s="14"/>
      <c r="DFB217" s="14"/>
      <c r="DFC217" s="14"/>
      <c r="DFD217" s="14"/>
      <c r="DFE217" s="14"/>
      <c r="DFF217" s="14"/>
      <c r="DFG217" s="14"/>
      <c r="DFH217" s="14"/>
      <c r="DFI217" s="14"/>
      <c r="DFJ217" s="14"/>
      <c r="DFK217" s="14"/>
      <c r="DFL217" s="14"/>
      <c r="DFM217" s="14"/>
      <c r="DFN217" s="14"/>
      <c r="DFO217" s="14"/>
      <c r="DFP217" s="14"/>
      <c r="DFQ217" s="14"/>
      <c r="DFR217" s="14"/>
      <c r="DFS217" s="14"/>
      <c r="DFT217" s="14"/>
      <c r="DFU217" s="14"/>
      <c r="DFV217" s="14"/>
      <c r="DFW217" s="14"/>
      <c r="DFX217" s="14"/>
      <c r="DFY217" s="14"/>
      <c r="DFZ217" s="14"/>
      <c r="DGA217" s="14"/>
      <c r="DGB217" s="14"/>
      <c r="DGC217" s="14"/>
      <c r="DGD217" s="14"/>
      <c r="DGE217" s="14"/>
      <c r="DGF217" s="14"/>
      <c r="DGG217" s="14"/>
      <c r="DGH217" s="14"/>
      <c r="DGI217" s="14"/>
      <c r="DGJ217" s="14"/>
      <c r="DGK217" s="14"/>
      <c r="DGL217" s="14"/>
      <c r="DGM217" s="14"/>
      <c r="DGN217" s="14"/>
      <c r="DGO217" s="14"/>
      <c r="DGP217" s="14"/>
      <c r="DGQ217" s="14"/>
      <c r="DGR217" s="14"/>
      <c r="DGS217" s="14"/>
      <c r="DGT217" s="14"/>
      <c r="DGU217" s="14"/>
      <c r="DGV217" s="14"/>
      <c r="DGW217" s="14"/>
      <c r="DGX217" s="14"/>
      <c r="DGY217" s="14"/>
      <c r="DGZ217" s="14"/>
      <c r="DHA217" s="14"/>
      <c r="DHB217" s="14"/>
      <c r="DHC217" s="14"/>
      <c r="DHD217" s="14"/>
      <c r="DHE217" s="14"/>
      <c r="DHF217" s="14"/>
      <c r="DHG217" s="14"/>
      <c r="DHH217" s="14"/>
      <c r="DHI217" s="14"/>
      <c r="DHJ217" s="14"/>
      <c r="DHK217" s="14"/>
      <c r="DHL217" s="14"/>
      <c r="DHM217" s="14"/>
      <c r="DHN217" s="14"/>
      <c r="DHO217" s="14"/>
      <c r="DHP217" s="14"/>
      <c r="DHQ217" s="14"/>
      <c r="DHR217" s="14"/>
      <c r="DHS217" s="14"/>
      <c r="DHT217" s="14"/>
      <c r="DHU217" s="14"/>
      <c r="DHV217" s="14"/>
      <c r="DHW217" s="14"/>
      <c r="DHX217" s="14"/>
      <c r="DHY217" s="14"/>
      <c r="DHZ217" s="14"/>
      <c r="DIA217" s="14"/>
      <c r="DIB217" s="14"/>
      <c r="DIC217" s="14"/>
      <c r="DID217" s="14"/>
      <c r="DIE217" s="14"/>
      <c r="DIF217" s="14"/>
      <c r="DIG217" s="14"/>
      <c r="DIH217" s="14"/>
      <c r="DII217" s="14"/>
      <c r="DIJ217" s="14"/>
      <c r="DIK217" s="14"/>
      <c r="DIL217" s="14"/>
      <c r="DIM217" s="14"/>
      <c r="DIN217" s="14"/>
      <c r="DIO217" s="14"/>
      <c r="DIP217" s="14"/>
      <c r="DIQ217" s="14"/>
      <c r="DIR217" s="14"/>
      <c r="DIS217" s="14"/>
      <c r="DIT217" s="14"/>
      <c r="DIU217" s="14"/>
      <c r="DIV217" s="14"/>
      <c r="DIW217" s="14"/>
      <c r="DIX217" s="14"/>
      <c r="DIY217" s="14"/>
      <c r="DIZ217" s="14"/>
      <c r="DJA217" s="14"/>
      <c r="DJB217" s="14"/>
      <c r="DJC217" s="14"/>
      <c r="DJD217" s="14"/>
      <c r="DJE217" s="14"/>
      <c r="DJF217" s="14"/>
      <c r="DJG217" s="14"/>
      <c r="DJH217" s="14"/>
      <c r="DJI217" s="14"/>
      <c r="DJJ217" s="14"/>
      <c r="DJK217" s="14"/>
      <c r="DJL217" s="14"/>
      <c r="DJM217" s="14"/>
      <c r="DJN217" s="14"/>
      <c r="DJO217" s="14"/>
      <c r="DJP217" s="14"/>
      <c r="DJQ217" s="14"/>
      <c r="DJR217" s="14"/>
      <c r="DJS217" s="14"/>
      <c r="DJT217" s="14"/>
      <c r="DJU217" s="14"/>
      <c r="DJV217" s="14"/>
      <c r="DJW217" s="14"/>
      <c r="DJX217" s="14"/>
      <c r="DJY217" s="14"/>
      <c r="DJZ217" s="14"/>
      <c r="DKA217" s="14"/>
      <c r="DKB217" s="14"/>
      <c r="DKC217" s="14"/>
      <c r="DKD217" s="14"/>
      <c r="DKE217" s="14"/>
      <c r="DKF217" s="14"/>
      <c r="DKG217" s="14"/>
      <c r="DKH217" s="14"/>
      <c r="DKI217" s="14"/>
      <c r="DKJ217" s="14"/>
      <c r="DKK217" s="14"/>
      <c r="DKL217" s="14"/>
      <c r="DKM217" s="14"/>
      <c r="DKN217" s="14"/>
      <c r="DKO217" s="14"/>
      <c r="DKP217" s="14"/>
      <c r="DKQ217" s="14"/>
      <c r="DKR217" s="14"/>
      <c r="DKS217" s="14"/>
      <c r="DKT217" s="14"/>
      <c r="DKU217" s="14"/>
      <c r="DKV217" s="14"/>
      <c r="DKW217" s="14"/>
      <c r="DKX217" s="14"/>
      <c r="DKY217" s="14"/>
      <c r="DKZ217" s="14"/>
      <c r="DLA217" s="14"/>
      <c r="DLB217" s="14"/>
      <c r="DLC217" s="14"/>
      <c r="DLD217" s="14"/>
      <c r="DLE217" s="14"/>
      <c r="DLF217" s="14"/>
      <c r="DLG217" s="14"/>
      <c r="DLH217" s="14"/>
      <c r="DLI217" s="14"/>
      <c r="DLJ217" s="14"/>
      <c r="DLK217" s="14"/>
      <c r="DLL217" s="14"/>
      <c r="DLM217" s="14"/>
      <c r="DLN217" s="14"/>
      <c r="DLO217" s="14"/>
      <c r="DLP217" s="14"/>
      <c r="DLQ217" s="14"/>
      <c r="DLR217" s="14"/>
      <c r="DLS217" s="14"/>
      <c r="DLT217" s="14"/>
      <c r="DLU217" s="14"/>
      <c r="DLV217" s="14"/>
      <c r="DLW217" s="14"/>
      <c r="DLX217" s="14"/>
      <c r="DLY217" s="14"/>
      <c r="DLZ217" s="14"/>
      <c r="DMA217" s="14"/>
      <c r="DMB217" s="14"/>
      <c r="DMC217" s="14"/>
      <c r="DMD217" s="14"/>
      <c r="DME217" s="14"/>
      <c r="DMF217" s="14"/>
      <c r="DMG217" s="14"/>
      <c r="DMH217" s="14"/>
      <c r="DMI217" s="14"/>
      <c r="DMJ217" s="14"/>
      <c r="DMK217" s="14"/>
      <c r="DML217" s="14"/>
      <c r="DMM217" s="14"/>
      <c r="DMN217" s="14"/>
      <c r="DMO217" s="14"/>
      <c r="DMP217" s="14"/>
      <c r="DMQ217" s="14"/>
      <c r="DMR217" s="14"/>
      <c r="DMS217" s="14"/>
      <c r="DMT217" s="14"/>
      <c r="DMU217" s="14"/>
      <c r="DMV217" s="14"/>
      <c r="DMW217" s="14"/>
      <c r="DMX217" s="14"/>
      <c r="DMY217" s="14"/>
      <c r="DMZ217" s="14"/>
      <c r="DNA217" s="14"/>
      <c r="DNB217" s="14"/>
      <c r="DNC217" s="14"/>
      <c r="DND217" s="14"/>
      <c r="DNE217" s="14"/>
      <c r="DNF217" s="14"/>
      <c r="DNG217" s="14"/>
      <c r="DNH217" s="14"/>
      <c r="DNI217" s="14"/>
      <c r="DNJ217" s="14"/>
      <c r="DNK217" s="14"/>
      <c r="DNL217" s="14"/>
      <c r="DNM217" s="14"/>
      <c r="DNN217" s="14"/>
      <c r="DNO217" s="14"/>
      <c r="DNP217" s="14"/>
      <c r="DNQ217" s="14"/>
      <c r="DNR217" s="14"/>
      <c r="DNS217" s="14"/>
      <c r="DNT217" s="14"/>
      <c r="DNU217" s="14"/>
      <c r="DNV217" s="14"/>
      <c r="DNW217" s="14"/>
      <c r="DNX217" s="14"/>
      <c r="DNY217" s="14"/>
      <c r="DNZ217" s="14"/>
      <c r="DOA217" s="14"/>
      <c r="DOB217" s="14"/>
      <c r="DOC217" s="14"/>
      <c r="DOD217" s="14"/>
      <c r="DOE217" s="14"/>
      <c r="DOF217" s="14"/>
      <c r="DOG217" s="14"/>
      <c r="DOH217" s="14"/>
      <c r="DOI217" s="14"/>
      <c r="DOJ217" s="14"/>
      <c r="DOK217" s="14"/>
      <c r="DOL217" s="14"/>
      <c r="DOM217" s="14"/>
      <c r="DON217" s="14"/>
      <c r="DOO217" s="14"/>
      <c r="DOP217" s="14"/>
      <c r="DOQ217" s="14"/>
      <c r="DOR217" s="14"/>
      <c r="DOS217" s="14"/>
      <c r="DOT217" s="14"/>
      <c r="DOU217" s="14"/>
      <c r="DOV217" s="14"/>
      <c r="DOW217" s="14"/>
      <c r="DOX217" s="14"/>
      <c r="DOY217" s="14"/>
      <c r="DOZ217" s="14"/>
      <c r="DPA217" s="14"/>
      <c r="DPB217" s="14"/>
      <c r="DPC217" s="14"/>
      <c r="DPD217" s="14"/>
      <c r="DPE217" s="14"/>
      <c r="DPF217" s="14"/>
      <c r="DPG217" s="14"/>
      <c r="DPH217" s="14"/>
      <c r="DPI217" s="14"/>
      <c r="DPJ217" s="14"/>
      <c r="DPK217" s="14"/>
      <c r="DPL217" s="14"/>
      <c r="DPM217" s="14"/>
      <c r="DPN217" s="14"/>
      <c r="DPO217" s="14"/>
      <c r="DPP217" s="14"/>
      <c r="DPQ217" s="14"/>
      <c r="DPR217" s="14"/>
      <c r="DPS217" s="14"/>
      <c r="DPT217" s="14"/>
      <c r="DPU217" s="14"/>
      <c r="DPV217" s="14"/>
      <c r="DPW217" s="14"/>
      <c r="DPX217" s="14"/>
      <c r="DPY217" s="14"/>
      <c r="DPZ217" s="14"/>
      <c r="DQA217" s="14"/>
      <c r="DQB217" s="14"/>
      <c r="DQC217" s="14"/>
      <c r="DQD217" s="14"/>
      <c r="DQE217" s="14"/>
      <c r="DQF217" s="14"/>
      <c r="DQG217" s="14"/>
      <c r="DQH217" s="14"/>
      <c r="DQI217" s="14"/>
      <c r="DQJ217" s="14"/>
      <c r="DQK217" s="14"/>
      <c r="DQL217" s="14"/>
      <c r="DQM217" s="14"/>
      <c r="DQN217" s="14"/>
      <c r="DQO217" s="14"/>
      <c r="DQP217" s="14"/>
      <c r="DQQ217" s="14"/>
      <c r="DQR217" s="14"/>
      <c r="DQS217" s="14"/>
      <c r="DQT217" s="14"/>
      <c r="DQU217" s="14"/>
      <c r="DQV217" s="14"/>
      <c r="DQW217" s="14"/>
      <c r="DQX217" s="14"/>
      <c r="DQY217" s="14"/>
      <c r="DQZ217" s="14"/>
      <c r="DRA217" s="14"/>
      <c r="DRB217" s="14"/>
      <c r="DRC217" s="14"/>
      <c r="DRD217" s="14"/>
      <c r="DRE217" s="14"/>
      <c r="DRF217" s="14"/>
      <c r="DRG217" s="14"/>
      <c r="DRH217" s="14"/>
      <c r="DRI217" s="14"/>
      <c r="DRJ217" s="14"/>
      <c r="DRK217" s="14"/>
      <c r="DRL217" s="14"/>
      <c r="DRM217" s="14"/>
      <c r="DRN217" s="14"/>
      <c r="DRO217" s="14"/>
      <c r="DRP217" s="14"/>
      <c r="DRQ217" s="14"/>
      <c r="DRR217" s="14"/>
      <c r="DRS217" s="14"/>
      <c r="DRT217" s="14"/>
      <c r="DRU217" s="14"/>
      <c r="DRV217" s="14"/>
      <c r="DRW217" s="14"/>
      <c r="DRX217" s="14"/>
      <c r="DRY217" s="14"/>
      <c r="DRZ217" s="14"/>
      <c r="DSA217" s="14"/>
      <c r="DSB217" s="14"/>
      <c r="DSC217" s="14"/>
      <c r="DSD217" s="14"/>
      <c r="DSE217" s="14"/>
      <c r="DSF217" s="14"/>
      <c r="DSG217" s="14"/>
      <c r="DSH217" s="14"/>
      <c r="DSI217" s="14"/>
      <c r="DSJ217" s="14"/>
      <c r="DSK217" s="14"/>
      <c r="DSL217" s="14"/>
      <c r="DSM217" s="14"/>
      <c r="DSN217" s="14"/>
      <c r="DSO217" s="14"/>
      <c r="DSP217" s="14"/>
      <c r="DSQ217" s="14"/>
      <c r="DSR217" s="14"/>
      <c r="DSS217" s="14"/>
      <c r="DST217" s="14"/>
      <c r="DSU217" s="14"/>
      <c r="DSV217" s="14"/>
      <c r="DSW217" s="14"/>
      <c r="DSX217" s="14"/>
      <c r="DSY217" s="14"/>
      <c r="DSZ217" s="14"/>
      <c r="DTA217" s="14"/>
      <c r="DTB217" s="14"/>
      <c r="DTC217" s="14"/>
      <c r="DTD217" s="14"/>
      <c r="DTE217" s="14"/>
      <c r="DTF217" s="14"/>
      <c r="DTG217" s="14"/>
      <c r="DTH217" s="14"/>
      <c r="DTI217" s="14"/>
      <c r="DTJ217" s="14"/>
      <c r="DTK217" s="14"/>
      <c r="DTL217" s="14"/>
      <c r="DTM217" s="14"/>
      <c r="DTN217" s="14"/>
      <c r="DTO217" s="14"/>
      <c r="DTP217" s="14"/>
      <c r="DTQ217" s="14"/>
      <c r="DTR217" s="14"/>
      <c r="DTS217" s="14"/>
      <c r="DTT217" s="14"/>
      <c r="DTU217" s="14"/>
      <c r="DTV217" s="14"/>
      <c r="DTW217" s="14"/>
      <c r="DTX217" s="14"/>
      <c r="DTY217" s="14"/>
      <c r="DTZ217" s="14"/>
      <c r="DUA217" s="14"/>
      <c r="DUB217" s="14"/>
      <c r="DUC217" s="14"/>
      <c r="DUD217" s="14"/>
      <c r="DUE217" s="14"/>
      <c r="DUF217" s="14"/>
      <c r="DUG217" s="14"/>
      <c r="DUH217" s="14"/>
      <c r="DUI217" s="14"/>
      <c r="DUJ217" s="14"/>
      <c r="DUK217" s="14"/>
      <c r="DUL217" s="14"/>
      <c r="DUM217" s="14"/>
      <c r="DUN217" s="14"/>
      <c r="DUO217" s="14"/>
      <c r="DUP217" s="14"/>
      <c r="DUQ217" s="14"/>
      <c r="DUR217" s="14"/>
      <c r="DUS217" s="14"/>
      <c r="DUT217" s="14"/>
      <c r="DUU217" s="14"/>
      <c r="DUV217" s="14"/>
      <c r="DUW217" s="14"/>
      <c r="DUX217" s="14"/>
      <c r="DUY217" s="14"/>
      <c r="DUZ217" s="14"/>
      <c r="DVA217" s="14"/>
      <c r="DVB217" s="14"/>
      <c r="DVC217" s="14"/>
      <c r="DVD217" s="14"/>
      <c r="DVE217" s="14"/>
      <c r="DVF217" s="14"/>
      <c r="DVG217" s="14"/>
      <c r="DVH217" s="14"/>
      <c r="DVI217" s="14"/>
      <c r="DVJ217" s="14"/>
      <c r="DVK217" s="14"/>
      <c r="DVL217" s="14"/>
      <c r="DVM217" s="14"/>
      <c r="DVN217" s="14"/>
      <c r="DVO217" s="14"/>
      <c r="DVP217" s="14"/>
      <c r="DVQ217" s="14"/>
      <c r="DVR217" s="14"/>
      <c r="DVS217" s="14"/>
      <c r="DVT217" s="14"/>
      <c r="DVU217" s="14"/>
      <c r="DVV217" s="14"/>
      <c r="DVW217" s="14"/>
      <c r="DVX217" s="14"/>
      <c r="DVY217" s="14"/>
      <c r="DVZ217" s="14"/>
      <c r="DWA217" s="14"/>
      <c r="DWB217" s="14"/>
      <c r="DWC217" s="14"/>
      <c r="DWD217" s="14"/>
      <c r="DWE217" s="14"/>
      <c r="DWF217" s="14"/>
      <c r="DWG217" s="14"/>
      <c r="DWH217" s="14"/>
      <c r="DWI217" s="14"/>
      <c r="DWJ217" s="14"/>
      <c r="DWK217" s="14"/>
      <c r="DWL217" s="14"/>
      <c r="DWM217" s="14"/>
      <c r="DWN217" s="14"/>
      <c r="DWO217" s="14"/>
      <c r="DWP217" s="14"/>
      <c r="DWQ217" s="14"/>
      <c r="DWR217" s="14"/>
      <c r="DWS217" s="14"/>
      <c r="DWT217" s="14"/>
      <c r="DWU217" s="14"/>
      <c r="DWV217" s="14"/>
      <c r="DWW217" s="14"/>
      <c r="DWX217" s="14"/>
      <c r="DWY217" s="14"/>
      <c r="DWZ217" s="14"/>
      <c r="DXA217" s="14"/>
      <c r="DXB217" s="14"/>
      <c r="DXC217" s="14"/>
      <c r="DXD217" s="14"/>
      <c r="DXE217" s="14"/>
      <c r="DXF217" s="14"/>
      <c r="DXG217" s="14"/>
      <c r="DXH217" s="14"/>
      <c r="DXI217" s="14"/>
      <c r="DXJ217" s="14"/>
      <c r="DXK217" s="14"/>
      <c r="DXL217" s="14"/>
      <c r="DXM217" s="14"/>
      <c r="DXN217" s="14"/>
      <c r="DXO217" s="14"/>
      <c r="DXP217" s="14"/>
      <c r="DXQ217" s="14"/>
      <c r="DXR217" s="14"/>
      <c r="DXS217" s="14"/>
      <c r="DXT217" s="14"/>
      <c r="DXU217" s="14"/>
      <c r="DXV217" s="14"/>
      <c r="DXW217" s="14"/>
      <c r="DXX217" s="14"/>
      <c r="DXY217" s="14"/>
      <c r="DXZ217" s="14"/>
      <c r="DYA217" s="14"/>
      <c r="DYB217" s="14"/>
      <c r="DYC217" s="14"/>
      <c r="DYD217" s="14"/>
      <c r="DYE217" s="14"/>
      <c r="DYF217" s="14"/>
      <c r="DYG217" s="14"/>
      <c r="DYH217" s="14"/>
      <c r="DYI217" s="14"/>
      <c r="DYJ217" s="14"/>
      <c r="DYK217" s="14"/>
      <c r="DYL217" s="14"/>
      <c r="DYM217" s="14"/>
      <c r="DYN217" s="14"/>
      <c r="DYO217" s="14"/>
      <c r="DYP217" s="14"/>
      <c r="DYQ217" s="14"/>
      <c r="DYR217" s="14"/>
      <c r="DYS217" s="14"/>
      <c r="DYT217" s="14"/>
      <c r="DYU217" s="14"/>
      <c r="DYV217" s="14"/>
      <c r="DYW217" s="14"/>
      <c r="DYX217" s="14"/>
      <c r="DYY217" s="14"/>
      <c r="DYZ217" s="14"/>
      <c r="DZA217" s="14"/>
      <c r="DZB217" s="14"/>
      <c r="DZC217" s="14"/>
      <c r="DZD217" s="14"/>
      <c r="DZE217" s="14"/>
      <c r="DZF217" s="14"/>
      <c r="DZG217" s="14"/>
      <c r="DZH217" s="14"/>
      <c r="DZI217" s="14"/>
      <c r="DZJ217" s="14"/>
      <c r="DZK217" s="14"/>
      <c r="DZL217" s="14"/>
      <c r="DZM217" s="14"/>
      <c r="DZN217" s="14"/>
      <c r="DZO217" s="14"/>
      <c r="DZP217" s="14"/>
      <c r="DZQ217" s="14"/>
      <c r="DZR217" s="14"/>
      <c r="DZS217" s="14"/>
      <c r="DZT217" s="14"/>
      <c r="DZU217" s="14"/>
      <c r="DZV217" s="14"/>
      <c r="DZW217" s="14"/>
      <c r="DZX217" s="14"/>
      <c r="DZY217" s="14"/>
      <c r="DZZ217" s="14"/>
      <c r="EAA217" s="14"/>
      <c r="EAB217" s="14"/>
      <c r="EAC217" s="14"/>
      <c r="EAD217" s="14"/>
      <c r="EAE217" s="14"/>
      <c r="EAF217" s="14"/>
      <c r="EAG217" s="14"/>
      <c r="EAH217" s="14"/>
      <c r="EAI217" s="14"/>
      <c r="EAJ217" s="14"/>
      <c r="EAK217" s="14"/>
      <c r="EAL217" s="14"/>
      <c r="EAM217" s="14"/>
      <c r="EAN217" s="14"/>
      <c r="EAO217" s="14"/>
      <c r="EAP217" s="14"/>
      <c r="EAQ217" s="14"/>
      <c r="EAR217" s="14"/>
      <c r="EAS217" s="14"/>
      <c r="EAT217" s="14"/>
      <c r="EAU217" s="14"/>
      <c r="EAV217" s="14"/>
      <c r="EAW217" s="14"/>
      <c r="EAX217" s="14"/>
      <c r="EAY217" s="14"/>
      <c r="EAZ217" s="14"/>
      <c r="EBA217" s="14"/>
      <c r="EBB217" s="14"/>
      <c r="EBC217" s="14"/>
      <c r="EBD217" s="14"/>
      <c r="EBE217" s="14"/>
      <c r="EBF217" s="14"/>
      <c r="EBG217" s="14"/>
      <c r="EBH217" s="14"/>
      <c r="EBI217" s="14"/>
      <c r="EBJ217" s="14"/>
      <c r="EBK217" s="14"/>
      <c r="EBL217" s="14"/>
      <c r="EBM217" s="14"/>
      <c r="EBN217" s="14"/>
      <c r="EBO217" s="14"/>
      <c r="EBP217" s="14"/>
      <c r="EBQ217" s="14"/>
      <c r="EBR217" s="14"/>
      <c r="EBS217" s="14"/>
      <c r="EBT217" s="14"/>
      <c r="EBU217" s="14"/>
      <c r="EBV217" s="14"/>
      <c r="EBW217" s="14"/>
      <c r="EBX217" s="14"/>
      <c r="EBY217" s="14"/>
      <c r="EBZ217" s="14"/>
      <c r="ECA217" s="14"/>
      <c r="ECB217" s="14"/>
      <c r="ECC217" s="14"/>
      <c r="ECD217" s="14"/>
      <c r="ECE217" s="14"/>
      <c r="ECF217" s="14"/>
      <c r="ECG217" s="14"/>
      <c r="ECH217" s="14"/>
      <c r="ECI217" s="14"/>
      <c r="ECJ217" s="14"/>
      <c r="ECK217" s="14"/>
      <c r="ECL217" s="14"/>
      <c r="ECM217" s="14"/>
      <c r="ECN217" s="14"/>
      <c r="ECO217" s="14"/>
      <c r="ECP217" s="14"/>
      <c r="ECQ217" s="14"/>
      <c r="ECR217" s="14"/>
      <c r="ECS217" s="14"/>
      <c r="ECT217" s="14"/>
      <c r="ECU217" s="14"/>
      <c r="ECV217" s="14"/>
      <c r="ECW217" s="14"/>
      <c r="ECX217" s="14"/>
      <c r="ECY217" s="14"/>
      <c r="ECZ217" s="14"/>
      <c r="EDA217" s="14"/>
      <c r="EDB217" s="14"/>
      <c r="EDC217" s="14"/>
      <c r="EDD217" s="14"/>
      <c r="EDE217" s="14"/>
      <c r="EDF217" s="14"/>
      <c r="EDG217" s="14"/>
      <c r="EDH217" s="14"/>
      <c r="EDI217" s="14"/>
      <c r="EDJ217" s="14"/>
      <c r="EDK217" s="14"/>
      <c r="EDL217" s="14"/>
      <c r="EDM217" s="14"/>
      <c r="EDN217" s="14"/>
      <c r="EDO217" s="14"/>
      <c r="EDP217" s="14"/>
      <c r="EDQ217" s="14"/>
      <c r="EDR217" s="14"/>
      <c r="EDS217" s="14"/>
      <c r="EDT217" s="14"/>
      <c r="EDU217" s="14"/>
      <c r="EDV217" s="14"/>
      <c r="EDW217" s="14"/>
      <c r="EDX217" s="14"/>
      <c r="EDY217" s="14"/>
      <c r="EDZ217" s="14"/>
      <c r="EEA217" s="14"/>
      <c r="EEB217" s="14"/>
      <c r="EEC217" s="14"/>
      <c r="EED217" s="14"/>
      <c r="EEE217" s="14"/>
      <c r="EEF217" s="14"/>
      <c r="EEG217" s="14"/>
      <c r="EEH217" s="14"/>
      <c r="EEI217" s="14"/>
      <c r="EEJ217" s="14"/>
      <c r="EEK217" s="14"/>
      <c r="EEL217" s="14"/>
      <c r="EEM217" s="14"/>
      <c r="EEN217" s="14"/>
      <c r="EEO217" s="14"/>
      <c r="EEP217" s="14"/>
      <c r="EEQ217" s="14"/>
      <c r="EER217" s="14"/>
      <c r="EES217" s="14"/>
      <c r="EET217" s="14"/>
      <c r="EEU217" s="14"/>
      <c r="EEV217" s="14"/>
      <c r="EEW217" s="14"/>
      <c r="EEX217" s="14"/>
      <c r="EEY217" s="14"/>
      <c r="EEZ217" s="14"/>
      <c r="EFA217" s="14"/>
      <c r="EFB217" s="14"/>
      <c r="EFC217" s="14"/>
      <c r="EFD217" s="14"/>
      <c r="EFE217" s="14"/>
      <c r="EFF217" s="14"/>
      <c r="EFG217" s="14"/>
      <c r="EFH217" s="14"/>
      <c r="EFI217" s="14"/>
      <c r="EFJ217" s="14"/>
      <c r="EFK217" s="14"/>
      <c r="EFL217" s="14"/>
      <c r="EFM217" s="14"/>
      <c r="EFN217" s="14"/>
      <c r="EFO217" s="14"/>
      <c r="EFP217" s="14"/>
      <c r="EFQ217" s="14"/>
      <c r="EFR217" s="14"/>
      <c r="EFS217" s="14"/>
      <c r="EFT217" s="14"/>
      <c r="EFU217" s="14"/>
      <c r="EFV217" s="14"/>
      <c r="EFW217" s="14"/>
      <c r="EFX217" s="14"/>
      <c r="EFY217" s="14"/>
      <c r="EFZ217" s="14"/>
      <c r="EGA217" s="14"/>
      <c r="EGB217" s="14"/>
      <c r="EGC217" s="14"/>
      <c r="EGD217" s="14"/>
      <c r="EGE217" s="14"/>
      <c r="EGF217" s="14"/>
      <c r="EGG217" s="14"/>
      <c r="EGH217" s="14"/>
      <c r="EGI217" s="14"/>
      <c r="EGJ217" s="14"/>
      <c r="EGK217" s="14"/>
      <c r="EGL217" s="14"/>
      <c r="EGM217" s="14"/>
      <c r="EGN217" s="14"/>
      <c r="EGO217" s="14"/>
      <c r="EGP217" s="14"/>
      <c r="EGQ217" s="14"/>
      <c r="EGR217" s="14"/>
      <c r="EGS217" s="14"/>
      <c r="EGT217" s="14"/>
      <c r="EGU217" s="14"/>
      <c r="EGV217" s="14"/>
      <c r="EGW217" s="14"/>
      <c r="EGX217" s="14"/>
      <c r="EGY217" s="14"/>
      <c r="EGZ217" s="14"/>
      <c r="EHA217" s="14"/>
      <c r="EHB217" s="14"/>
      <c r="EHC217" s="14"/>
      <c r="EHD217" s="14"/>
      <c r="EHE217" s="14"/>
      <c r="EHF217" s="14"/>
      <c r="EHG217" s="14"/>
      <c r="EHH217" s="14"/>
      <c r="EHI217" s="14"/>
      <c r="EHJ217" s="14"/>
      <c r="EHK217" s="14"/>
      <c r="EHL217" s="14"/>
      <c r="EHM217" s="14"/>
      <c r="EHN217" s="14"/>
      <c r="EHO217" s="14"/>
      <c r="EHP217" s="14"/>
      <c r="EHQ217" s="14"/>
      <c r="EHR217" s="14"/>
      <c r="EHS217" s="14"/>
      <c r="EHT217" s="14"/>
      <c r="EHU217" s="14"/>
      <c r="EHV217" s="14"/>
      <c r="EHW217" s="14"/>
      <c r="EHX217" s="14"/>
      <c r="EHY217" s="14"/>
      <c r="EHZ217" s="14"/>
      <c r="EIA217" s="14"/>
      <c r="EIB217" s="14"/>
      <c r="EIC217" s="14"/>
      <c r="EID217" s="14"/>
      <c r="EIE217" s="14"/>
      <c r="EIF217" s="14"/>
      <c r="EIG217" s="14"/>
      <c r="EIH217" s="14"/>
      <c r="EII217" s="14"/>
      <c r="EIJ217" s="14"/>
      <c r="EIK217" s="14"/>
      <c r="EIL217" s="14"/>
      <c r="EIM217" s="14"/>
      <c r="EIN217" s="14"/>
      <c r="EIO217" s="14"/>
      <c r="EIP217" s="14"/>
      <c r="EIQ217" s="14"/>
      <c r="EIR217" s="14"/>
      <c r="EIS217" s="14"/>
      <c r="EIT217" s="14"/>
      <c r="EIU217" s="14"/>
      <c r="EIV217" s="14"/>
      <c r="EIW217" s="14"/>
      <c r="EIX217" s="14"/>
      <c r="EIY217" s="14"/>
      <c r="EIZ217" s="14"/>
      <c r="EJA217" s="14"/>
      <c r="EJB217" s="14"/>
      <c r="EJC217" s="14"/>
      <c r="EJD217" s="14"/>
      <c r="EJE217" s="14"/>
      <c r="EJF217" s="14"/>
      <c r="EJG217" s="14"/>
      <c r="EJH217" s="14"/>
      <c r="EJI217" s="14"/>
      <c r="EJJ217" s="14"/>
      <c r="EJK217" s="14"/>
      <c r="EJL217" s="14"/>
      <c r="EJM217" s="14"/>
      <c r="EJN217" s="14"/>
      <c r="EJO217" s="14"/>
      <c r="EJP217" s="14"/>
      <c r="EJQ217" s="14"/>
      <c r="EJR217" s="14"/>
      <c r="EJS217" s="14"/>
      <c r="EJT217" s="14"/>
      <c r="EJU217" s="14"/>
      <c r="EJV217" s="14"/>
      <c r="EJW217" s="14"/>
      <c r="EJX217" s="14"/>
      <c r="EJY217" s="14"/>
      <c r="EJZ217" s="14"/>
      <c r="EKA217" s="14"/>
      <c r="EKB217" s="14"/>
      <c r="EKC217" s="14"/>
      <c r="EKD217" s="14"/>
      <c r="EKE217" s="14"/>
      <c r="EKF217" s="14"/>
      <c r="EKG217" s="14"/>
      <c r="EKH217" s="14"/>
      <c r="EKI217" s="14"/>
      <c r="EKJ217" s="14"/>
      <c r="EKK217" s="14"/>
      <c r="EKL217" s="14"/>
      <c r="EKM217" s="14"/>
      <c r="EKN217" s="14"/>
      <c r="EKO217" s="14"/>
      <c r="EKP217" s="14"/>
      <c r="EKQ217" s="14"/>
      <c r="EKR217" s="14"/>
      <c r="EKS217" s="14"/>
      <c r="EKT217" s="14"/>
      <c r="EKU217" s="14"/>
      <c r="EKV217" s="14"/>
      <c r="EKW217" s="14"/>
      <c r="EKX217" s="14"/>
      <c r="EKY217" s="14"/>
      <c r="EKZ217" s="14"/>
      <c r="ELA217" s="14"/>
      <c r="ELB217" s="14"/>
      <c r="ELC217" s="14"/>
      <c r="ELD217" s="14"/>
      <c r="ELE217" s="14"/>
      <c r="ELF217" s="14"/>
      <c r="ELG217" s="14"/>
      <c r="ELH217" s="14"/>
      <c r="ELI217" s="14"/>
      <c r="ELJ217" s="14"/>
      <c r="ELK217" s="14"/>
      <c r="ELL217" s="14"/>
      <c r="ELM217" s="14"/>
      <c r="ELN217" s="14"/>
      <c r="ELO217" s="14"/>
      <c r="ELP217" s="14"/>
      <c r="ELQ217" s="14"/>
      <c r="ELR217" s="14"/>
      <c r="ELS217" s="14"/>
      <c r="ELT217" s="14"/>
      <c r="ELU217" s="14"/>
      <c r="ELV217" s="14"/>
      <c r="ELW217" s="14"/>
      <c r="ELX217" s="14"/>
      <c r="ELY217" s="14"/>
      <c r="ELZ217" s="14"/>
      <c r="EMA217" s="14"/>
      <c r="EMB217" s="14"/>
      <c r="EMC217" s="14"/>
      <c r="EMD217" s="14"/>
      <c r="EME217" s="14"/>
      <c r="EMF217" s="14"/>
      <c r="EMG217" s="14"/>
      <c r="EMH217" s="14"/>
      <c r="EMI217" s="14"/>
      <c r="EMJ217" s="14"/>
      <c r="EMK217" s="14"/>
      <c r="EML217" s="14"/>
      <c r="EMM217" s="14"/>
      <c r="EMN217" s="14"/>
      <c r="EMO217" s="14"/>
      <c r="EMP217" s="14"/>
      <c r="EMQ217" s="14"/>
      <c r="EMR217" s="14"/>
      <c r="EMS217" s="14"/>
      <c r="EMT217" s="14"/>
      <c r="EMU217" s="14"/>
      <c r="EMV217" s="14"/>
      <c r="EMW217" s="14"/>
      <c r="EMX217" s="14"/>
      <c r="EMY217" s="14"/>
      <c r="EMZ217" s="14"/>
      <c r="ENA217" s="14"/>
      <c r="ENB217" s="14"/>
      <c r="ENC217" s="14"/>
      <c r="END217" s="14"/>
      <c r="ENE217" s="14"/>
      <c r="ENF217" s="14"/>
      <c r="ENG217" s="14"/>
      <c r="ENH217" s="14"/>
      <c r="ENI217" s="14"/>
      <c r="ENJ217" s="14"/>
      <c r="ENK217" s="14"/>
      <c r="ENL217" s="14"/>
      <c r="ENM217" s="14"/>
      <c r="ENN217" s="14"/>
      <c r="ENO217" s="14"/>
      <c r="ENP217" s="14"/>
      <c r="ENQ217" s="14"/>
      <c r="ENR217" s="14"/>
      <c r="ENS217" s="14"/>
      <c r="ENT217" s="14"/>
      <c r="ENU217" s="14"/>
      <c r="ENV217" s="14"/>
      <c r="ENW217" s="14"/>
      <c r="ENX217" s="14"/>
      <c r="ENY217" s="14"/>
      <c r="ENZ217" s="14"/>
      <c r="EOA217" s="14"/>
      <c r="EOB217" s="14"/>
      <c r="EOC217" s="14"/>
      <c r="EOD217" s="14"/>
      <c r="EOE217" s="14"/>
      <c r="EOF217" s="14"/>
      <c r="EOG217" s="14"/>
      <c r="EOH217" s="14"/>
      <c r="EOI217" s="14"/>
      <c r="EOJ217" s="14"/>
      <c r="EOK217" s="14"/>
      <c r="EOL217" s="14"/>
      <c r="EOM217" s="14"/>
      <c r="EON217" s="14"/>
      <c r="EOO217" s="14"/>
      <c r="EOP217" s="14"/>
      <c r="EOQ217" s="14"/>
      <c r="EOR217" s="14"/>
      <c r="EOS217" s="14"/>
      <c r="EOT217" s="14"/>
      <c r="EOU217" s="14"/>
      <c r="EOV217" s="14"/>
      <c r="EOW217" s="14"/>
      <c r="EOX217" s="14"/>
      <c r="EOY217" s="14"/>
      <c r="EOZ217" s="14"/>
      <c r="EPA217" s="14"/>
      <c r="EPB217" s="14"/>
      <c r="EPC217" s="14"/>
      <c r="EPD217" s="14"/>
      <c r="EPE217" s="14"/>
      <c r="EPF217" s="14"/>
      <c r="EPG217" s="14"/>
      <c r="EPH217" s="14"/>
      <c r="EPI217" s="14"/>
      <c r="EPJ217" s="14"/>
      <c r="EPK217" s="14"/>
      <c r="EPL217" s="14"/>
      <c r="EPM217" s="14"/>
      <c r="EPN217" s="14"/>
      <c r="EPO217" s="14"/>
      <c r="EPP217" s="14"/>
      <c r="EPQ217" s="14"/>
      <c r="EPR217" s="14"/>
      <c r="EPS217" s="14"/>
      <c r="EPT217" s="14"/>
      <c r="EPU217" s="14"/>
      <c r="EPV217" s="14"/>
      <c r="EPW217" s="14"/>
      <c r="EPX217" s="14"/>
      <c r="EPY217" s="14"/>
      <c r="EPZ217" s="14"/>
      <c r="EQA217" s="14"/>
      <c r="EQB217" s="14"/>
      <c r="EQC217" s="14"/>
      <c r="EQD217" s="14"/>
      <c r="EQE217" s="14"/>
      <c r="EQF217" s="14"/>
      <c r="EQG217" s="14"/>
      <c r="EQH217" s="14"/>
      <c r="EQI217" s="14"/>
      <c r="EQJ217" s="14"/>
      <c r="EQK217" s="14"/>
      <c r="EQL217" s="14"/>
      <c r="EQM217" s="14"/>
      <c r="EQN217" s="14"/>
      <c r="EQO217" s="14"/>
      <c r="EQP217" s="14"/>
      <c r="EQQ217" s="14"/>
      <c r="EQR217" s="14"/>
      <c r="EQS217" s="14"/>
      <c r="EQT217" s="14"/>
      <c r="EQU217" s="14"/>
      <c r="EQV217" s="14"/>
      <c r="EQW217" s="14"/>
      <c r="EQX217" s="14"/>
      <c r="EQY217" s="14"/>
      <c r="EQZ217" s="14"/>
      <c r="ERA217" s="14"/>
      <c r="ERB217" s="14"/>
      <c r="ERC217" s="14"/>
      <c r="ERD217" s="14"/>
      <c r="ERE217" s="14"/>
      <c r="ERF217" s="14"/>
      <c r="ERG217" s="14"/>
      <c r="ERH217" s="14"/>
      <c r="ERI217" s="14"/>
      <c r="ERJ217" s="14"/>
      <c r="ERK217" s="14"/>
      <c r="ERL217" s="14"/>
      <c r="ERM217" s="14"/>
      <c r="ERN217" s="14"/>
      <c r="ERO217" s="14"/>
      <c r="ERP217" s="14"/>
      <c r="ERQ217" s="14"/>
      <c r="ERR217" s="14"/>
      <c r="ERS217" s="14"/>
      <c r="ERT217" s="14"/>
      <c r="ERU217" s="14"/>
      <c r="ERV217" s="14"/>
      <c r="ERW217" s="14"/>
      <c r="ERX217" s="14"/>
      <c r="ERY217" s="14"/>
      <c r="ERZ217" s="14"/>
      <c r="ESA217" s="14"/>
      <c r="ESB217" s="14"/>
      <c r="ESC217" s="14"/>
      <c r="ESD217" s="14"/>
      <c r="ESE217" s="14"/>
      <c r="ESF217" s="14"/>
      <c r="ESG217" s="14"/>
      <c r="ESH217" s="14"/>
      <c r="ESI217" s="14"/>
      <c r="ESJ217" s="14"/>
      <c r="ESK217" s="14"/>
      <c r="ESL217" s="14"/>
      <c r="ESM217" s="14"/>
      <c r="ESN217" s="14"/>
      <c r="ESO217" s="14"/>
      <c r="ESP217" s="14"/>
      <c r="ESQ217" s="14"/>
      <c r="ESR217" s="14"/>
      <c r="ESS217" s="14"/>
      <c r="EST217" s="14"/>
      <c r="ESU217" s="14"/>
      <c r="ESV217" s="14"/>
      <c r="ESW217" s="14"/>
      <c r="ESX217" s="14"/>
      <c r="ESY217" s="14"/>
      <c r="ESZ217" s="14"/>
      <c r="ETA217" s="14"/>
      <c r="ETB217" s="14"/>
      <c r="ETC217" s="14"/>
      <c r="ETD217" s="14"/>
      <c r="ETE217" s="14"/>
      <c r="ETF217" s="14"/>
      <c r="ETG217" s="14"/>
      <c r="ETH217" s="14"/>
      <c r="ETI217" s="14"/>
      <c r="ETJ217" s="14"/>
      <c r="ETK217" s="14"/>
      <c r="ETL217" s="14"/>
      <c r="ETM217" s="14"/>
      <c r="ETN217" s="14"/>
      <c r="ETO217" s="14"/>
      <c r="ETP217" s="14"/>
      <c r="ETQ217" s="14"/>
      <c r="ETR217" s="14"/>
      <c r="ETS217" s="14"/>
      <c r="ETT217" s="14"/>
      <c r="ETU217" s="14"/>
      <c r="ETV217" s="14"/>
      <c r="ETW217" s="14"/>
      <c r="ETX217" s="14"/>
      <c r="ETY217" s="14"/>
      <c r="ETZ217" s="14"/>
      <c r="EUA217" s="14"/>
      <c r="EUB217" s="14"/>
      <c r="EUC217" s="14"/>
      <c r="EUD217" s="14"/>
      <c r="EUE217" s="14"/>
      <c r="EUF217" s="14"/>
      <c r="EUG217" s="14"/>
      <c r="EUH217" s="14"/>
      <c r="EUI217" s="14"/>
      <c r="EUJ217" s="14"/>
      <c r="EUK217" s="14"/>
      <c r="EUL217" s="14"/>
      <c r="EUM217" s="14"/>
      <c r="EUN217" s="14"/>
      <c r="EUO217" s="14"/>
      <c r="EUP217" s="14"/>
      <c r="EUQ217" s="14"/>
      <c r="EUR217" s="14"/>
      <c r="EUS217" s="14"/>
      <c r="EUT217" s="14"/>
      <c r="EUU217" s="14"/>
      <c r="EUV217" s="14"/>
      <c r="EUW217" s="14"/>
      <c r="EUX217" s="14"/>
      <c r="EUY217" s="14"/>
      <c r="EUZ217" s="14"/>
      <c r="EVA217" s="14"/>
      <c r="EVB217" s="14"/>
      <c r="EVC217" s="14"/>
      <c r="EVD217" s="14"/>
      <c r="EVE217" s="14"/>
      <c r="EVF217" s="14"/>
      <c r="EVG217" s="14"/>
      <c r="EVH217" s="14"/>
      <c r="EVI217" s="14"/>
      <c r="EVJ217" s="14"/>
      <c r="EVK217" s="14"/>
      <c r="EVL217" s="14"/>
      <c r="EVM217" s="14"/>
      <c r="EVN217" s="14"/>
      <c r="EVO217" s="14"/>
      <c r="EVP217" s="14"/>
      <c r="EVQ217" s="14"/>
      <c r="EVR217" s="14"/>
      <c r="EVS217" s="14"/>
      <c r="EVT217" s="14"/>
      <c r="EVU217" s="14"/>
      <c r="EVV217" s="14"/>
      <c r="EVW217" s="14"/>
      <c r="EVX217" s="14"/>
      <c r="EVY217" s="14"/>
      <c r="EVZ217" s="14"/>
      <c r="EWA217" s="14"/>
      <c r="EWB217" s="14"/>
      <c r="EWC217" s="14"/>
      <c r="EWD217" s="14"/>
      <c r="EWE217" s="14"/>
      <c r="EWF217" s="14"/>
      <c r="EWG217" s="14"/>
      <c r="EWH217" s="14"/>
      <c r="EWI217" s="14"/>
      <c r="EWJ217" s="14"/>
      <c r="EWK217" s="14"/>
      <c r="EWL217" s="14"/>
      <c r="EWM217" s="14"/>
      <c r="EWN217" s="14"/>
      <c r="EWO217" s="14"/>
      <c r="EWP217" s="14"/>
      <c r="EWQ217" s="14"/>
      <c r="EWR217" s="14"/>
      <c r="EWS217" s="14"/>
      <c r="EWT217" s="14"/>
      <c r="EWU217" s="14"/>
      <c r="EWV217" s="14"/>
      <c r="EWW217" s="14"/>
      <c r="EWX217" s="14"/>
      <c r="EWY217" s="14"/>
      <c r="EWZ217" s="14"/>
      <c r="EXA217" s="14"/>
      <c r="EXB217" s="14"/>
      <c r="EXC217" s="14"/>
      <c r="EXD217" s="14"/>
      <c r="EXE217" s="14"/>
      <c r="EXF217" s="14"/>
      <c r="EXG217" s="14"/>
      <c r="EXH217" s="14"/>
      <c r="EXI217" s="14"/>
      <c r="EXJ217" s="14"/>
      <c r="EXK217" s="14"/>
      <c r="EXL217" s="14"/>
      <c r="EXM217" s="14"/>
      <c r="EXN217" s="14"/>
      <c r="EXO217" s="14"/>
      <c r="EXP217" s="14"/>
      <c r="EXQ217" s="14"/>
      <c r="EXR217" s="14"/>
      <c r="EXS217" s="14"/>
      <c r="EXT217" s="14"/>
      <c r="EXU217" s="14"/>
      <c r="EXV217" s="14"/>
      <c r="EXW217" s="14"/>
      <c r="EXX217" s="14"/>
      <c r="EXY217" s="14"/>
      <c r="EXZ217" s="14"/>
      <c r="EYA217" s="14"/>
      <c r="EYB217" s="14"/>
      <c r="EYC217" s="14"/>
      <c r="EYD217" s="14"/>
      <c r="EYE217" s="14"/>
      <c r="EYF217" s="14"/>
      <c r="EYG217" s="14"/>
      <c r="EYH217" s="14"/>
      <c r="EYI217" s="14"/>
      <c r="EYJ217" s="14"/>
      <c r="EYK217" s="14"/>
      <c r="EYL217" s="14"/>
      <c r="EYM217" s="14"/>
      <c r="EYN217" s="14"/>
      <c r="EYO217" s="14"/>
      <c r="EYP217" s="14"/>
      <c r="EYQ217" s="14"/>
      <c r="EYR217" s="14"/>
      <c r="EYS217" s="14"/>
      <c r="EYT217" s="14"/>
      <c r="EYU217" s="14"/>
      <c r="EYV217" s="14"/>
      <c r="EYW217" s="14"/>
      <c r="EYX217" s="14"/>
      <c r="EYY217" s="14"/>
      <c r="EYZ217" s="14"/>
      <c r="EZA217" s="14"/>
      <c r="EZB217" s="14"/>
      <c r="EZC217" s="14"/>
      <c r="EZD217" s="14"/>
      <c r="EZE217" s="14"/>
      <c r="EZF217" s="14"/>
      <c r="EZG217" s="14"/>
      <c r="EZH217" s="14"/>
      <c r="EZI217" s="14"/>
      <c r="EZJ217" s="14"/>
      <c r="EZK217" s="14"/>
      <c r="EZL217" s="14"/>
      <c r="EZM217" s="14"/>
      <c r="EZN217" s="14"/>
      <c r="EZO217" s="14"/>
      <c r="EZP217" s="14"/>
      <c r="EZQ217" s="14"/>
      <c r="EZR217" s="14"/>
      <c r="EZS217" s="14"/>
      <c r="EZT217" s="14"/>
      <c r="EZU217" s="14"/>
      <c r="EZV217" s="14"/>
      <c r="EZW217" s="14"/>
      <c r="EZX217" s="14"/>
      <c r="EZY217" s="14"/>
      <c r="EZZ217" s="14"/>
      <c r="FAA217" s="14"/>
      <c r="FAB217" s="14"/>
      <c r="FAC217" s="14"/>
      <c r="FAD217" s="14"/>
      <c r="FAE217" s="14"/>
      <c r="FAF217" s="14"/>
      <c r="FAG217" s="14"/>
      <c r="FAH217" s="14"/>
      <c r="FAI217" s="14"/>
      <c r="FAJ217" s="14"/>
      <c r="FAK217" s="14"/>
      <c r="FAL217" s="14"/>
      <c r="FAM217" s="14"/>
      <c r="FAN217" s="14"/>
      <c r="FAO217" s="14"/>
      <c r="FAP217" s="14"/>
      <c r="FAQ217" s="14"/>
      <c r="FAR217" s="14"/>
      <c r="FAS217" s="14"/>
      <c r="FAT217" s="14"/>
      <c r="FAU217" s="14"/>
      <c r="FAV217" s="14"/>
      <c r="FAW217" s="14"/>
      <c r="FAX217" s="14"/>
      <c r="FAY217" s="14"/>
      <c r="FAZ217" s="14"/>
      <c r="FBA217" s="14"/>
      <c r="FBB217" s="14"/>
      <c r="FBC217" s="14"/>
      <c r="FBD217" s="14"/>
      <c r="FBE217" s="14"/>
      <c r="FBF217" s="14"/>
      <c r="FBG217" s="14"/>
      <c r="FBH217" s="14"/>
      <c r="FBI217" s="14"/>
      <c r="FBJ217" s="14"/>
      <c r="FBK217" s="14"/>
      <c r="FBL217" s="14"/>
      <c r="FBM217" s="14"/>
      <c r="FBN217" s="14"/>
      <c r="FBO217" s="14"/>
      <c r="FBP217" s="14"/>
      <c r="FBQ217" s="14"/>
      <c r="FBR217" s="14"/>
      <c r="FBS217" s="14"/>
      <c r="FBT217" s="14"/>
      <c r="FBU217" s="14"/>
      <c r="FBV217" s="14"/>
      <c r="FBW217" s="14"/>
      <c r="FBX217" s="14"/>
      <c r="FBY217" s="14"/>
      <c r="FBZ217" s="14"/>
      <c r="FCA217" s="14"/>
      <c r="FCB217" s="14"/>
      <c r="FCC217" s="14"/>
      <c r="FCD217" s="14"/>
      <c r="FCE217" s="14"/>
      <c r="FCF217" s="14"/>
      <c r="FCG217" s="14"/>
      <c r="FCH217" s="14"/>
      <c r="FCI217" s="14"/>
      <c r="FCJ217" s="14"/>
      <c r="FCK217" s="14"/>
      <c r="FCL217" s="14"/>
      <c r="FCM217" s="14"/>
      <c r="FCN217" s="14"/>
      <c r="FCO217" s="14"/>
      <c r="FCP217" s="14"/>
      <c r="FCQ217" s="14"/>
      <c r="FCR217" s="14"/>
      <c r="FCS217" s="14"/>
      <c r="FCT217" s="14"/>
      <c r="FCU217" s="14"/>
      <c r="FCV217" s="14"/>
      <c r="FCW217" s="14"/>
      <c r="FCX217" s="14"/>
      <c r="FCY217" s="14"/>
      <c r="FCZ217" s="14"/>
      <c r="FDA217" s="14"/>
      <c r="FDB217" s="14"/>
      <c r="FDC217" s="14"/>
      <c r="FDD217" s="14"/>
      <c r="FDE217" s="14"/>
      <c r="FDF217" s="14"/>
      <c r="FDG217" s="14"/>
      <c r="FDH217" s="14"/>
      <c r="FDI217" s="14"/>
      <c r="FDJ217" s="14"/>
      <c r="FDK217" s="14"/>
      <c r="FDL217" s="14"/>
      <c r="FDM217" s="14"/>
      <c r="FDN217" s="14"/>
      <c r="FDO217" s="14"/>
      <c r="FDP217" s="14"/>
      <c r="FDQ217" s="14"/>
      <c r="FDR217" s="14"/>
      <c r="FDS217" s="14"/>
      <c r="FDT217" s="14"/>
      <c r="FDU217" s="14"/>
      <c r="FDV217" s="14"/>
      <c r="FDW217" s="14"/>
      <c r="FDX217" s="14"/>
      <c r="FDY217" s="14"/>
      <c r="FDZ217" s="14"/>
      <c r="FEA217" s="14"/>
      <c r="FEB217" s="14"/>
      <c r="FEC217" s="14"/>
      <c r="FED217" s="14"/>
      <c r="FEE217" s="14"/>
      <c r="FEF217" s="14"/>
      <c r="FEG217" s="14"/>
      <c r="FEH217" s="14"/>
      <c r="FEI217" s="14"/>
      <c r="FEJ217" s="14"/>
      <c r="FEK217" s="14"/>
      <c r="FEL217" s="14"/>
      <c r="FEM217" s="14"/>
      <c r="FEN217" s="14"/>
      <c r="FEO217" s="14"/>
      <c r="FEP217" s="14"/>
      <c r="FEQ217" s="14"/>
      <c r="FER217" s="14"/>
      <c r="FES217" s="14"/>
      <c r="FET217" s="14"/>
      <c r="FEU217" s="14"/>
      <c r="FEV217" s="14"/>
      <c r="FEW217" s="14"/>
      <c r="FEX217" s="14"/>
      <c r="FEY217" s="14"/>
      <c r="FEZ217" s="14"/>
      <c r="FFA217" s="14"/>
      <c r="FFB217" s="14"/>
      <c r="FFC217" s="14"/>
      <c r="FFD217" s="14"/>
      <c r="FFE217" s="14"/>
      <c r="FFF217" s="14"/>
      <c r="FFG217" s="14"/>
      <c r="FFH217" s="14"/>
      <c r="FFI217" s="14"/>
      <c r="FFJ217" s="14"/>
      <c r="FFK217" s="14"/>
      <c r="FFL217" s="14"/>
      <c r="FFM217" s="14"/>
      <c r="FFN217" s="14"/>
      <c r="FFO217" s="14"/>
      <c r="FFP217" s="14"/>
      <c r="FFQ217" s="14"/>
      <c r="FFR217" s="14"/>
      <c r="FFS217" s="14"/>
      <c r="FFT217" s="14"/>
      <c r="FFU217" s="14"/>
      <c r="FFV217" s="14"/>
      <c r="FFW217" s="14"/>
      <c r="FFX217" s="14"/>
      <c r="FFY217" s="14"/>
      <c r="FFZ217" s="14"/>
      <c r="FGA217" s="14"/>
      <c r="FGB217" s="14"/>
      <c r="FGC217" s="14"/>
      <c r="FGD217" s="14"/>
      <c r="FGE217" s="14"/>
      <c r="FGF217" s="14"/>
      <c r="FGG217" s="14"/>
      <c r="FGH217" s="14"/>
      <c r="FGI217" s="14"/>
      <c r="FGJ217" s="14"/>
      <c r="FGK217" s="14"/>
      <c r="FGL217" s="14"/>
      <c r="FGM217" s="14"/>
      <c r="FGN217" s="14"/>
      <c r="FGO217" s="14"/>
      <c r="FGP217" s="14"/>
      <c r="FGQ217" s="14"/>
      <c r="FGR217" s="14"/>
      <c r="FGS217" s="14"/>
      <c r="FGT217" s="14"/>
      <c r="FGU217" s="14"/>
      <c r="FGV217" s="14"/>
      <c r="FGW217" s="14"/>
      <c r="FGX217" s="14"/>
      <c r="FGY217" s="14"/>
      <c r="FGZ217" s="14"/>
      <c r="FHA217" s="14"/>
      <c r="FHB217" s="14"/>
      <c r="FHC217" s="14"/>
      <c r="FHD217" s="14"/>
      <c r="FHE217" s="14"/>
      <c r="FHF217" s="14"/>
      <c r="FHG217" s="14"/>
      <c r="FHH217" s="14"/>
      <c r="FHI217" s="14"/>
      <c r="FHJ217" s="14"/>
      <c r="FHK217" s="14"/>
      <c r="FHL217" s="14"/>
      <c r="FHM217" s="14"/>
      <c r="FHN217" s="14"/>
      <c r="FHO217" s="14"/>
      <c r="FHP217" s="14"/>
      <c r="FHQ217" s="14"/>
      <c r="FHR217" s="14"/>
      <c r="FHS217" s="14"/>
      <c r="FHT217" s="14"/>
      <c r="FHU217" s="14"/>
      <c r="FHV217" s="14"/>
      <c r="FHW217" s="14"/>
      <c r="FHX217" s="14"/>
      <c r="FHY217" s="14"/>
      <c r="FHZ217" s="14"/>
      <c r="FIA217" s="14"/>
      <c r="FIB217" s="14"/>
      <c r="FIC217" s="14"/>
      <c r="FID217" s="14"/>
      <c r="FIE217" s="14"/>
      <c r="FIF217" s="14"/>
      <c r="FIG217" s="14"/>
      <c r="FIH217" s="14"/>
      <c r="FII217" s="14"/>
      <c r="FIJ217" s="14"/>
      <c r="FIK217" s="14"/>
      <c r="FIL217" s="14"/>
      <c r="FIM217" s="14"/>
      <c r="FIN217" s="14"/>
      <c r="FIO217" s="14"/>
      <c r="FIP217" s="14"/>
      <c r="FIQ217" s="14"/>
      <c r="FIR217" s="14"/>
      <c r="FIS217" s="14"/>
      <c r="FIT217" s="14"/>
      <c r="FIU217" s="14"/>
      <c r="FIV217" s="14"/>
      <c r="FIW217" s="14"/>
      <c r="FIX217" s="14"/>
      <c r="FIY217" s="14"/>
      <c r="FIZ217" s="14"/>
      <c r="FJA217" s="14"/>
      <c r="FJB217" s="14"/>
      <c r="FJC217" s="14"/>
      <c r="FJD217" s="14"/>
      <c r="FJE217" s="14"/>
      <c r="FJF217" s="14"/>
      <c r="FJG217" s="14"/>
      <c r="FJH217" s="14"/>
      <c r="FJI217" s="14"/>
      <c r="FJJ217" s="14"/>
      <c r="FJK217" s="14"/>
      <c r="FJL217" s="14"/>
      <c r="FJM217" s="14"/>
      <c r="FJN217" s="14"/>
      <c r="FJO217" s="14"/>
      <c r="FJP217" s="14"/>
      <c r="FJQ217" s="14"/>
      <c r="FJR217" s="14"/>
      <c r="FJS217" s="14"/>
      <c r="FJT217" s="14"/>
      <c r="FJU217" s="14"/>
      <c r="FJV217" s="14"/>
      <c r="FJW217" s="14"/>
      <c r="FJX217" s="14"/>
      <c r="FJY217" s="14"/>
      <c r="FJZ217" s="14"/>
      <c r="FKA217" s="14"/>
      <c r="FKB217" s="14"/>
      <c r="FKC217" s="14"/>
      <c r="FKD217" s="14"/>
      <c r="FKE217" s="14"/>
      <c r="FKF217" s="14"/>
      <c r="FKG217" s="14"/>
      <c r="FKH217" s="14"/>
      <c r="FKI217" s="14"/>
      <c r="FKJ217" s="14"/>
      <c r="FKK217" s="14"/>
      <c r="FKL217" s="14"/>
      <c r="FKM217" s="14"/>
      <c r="FKN217" s="14"/>
      <c r="FKO217" s="14"/>
      <c r="FKP217" s="14"/>
      <c r="FKQ217" s="14"/>
      <c r="FKR217" s="14"/>
      <c r="FKS217" s="14"/>
      <c r="FKT217" s="14"/>
      <c r="FKU217" s="14"/>
      <c r="FKV217" s="14"/>
      <c r="FKW217" s="14"/>
      <c r="FKX217" s="14"/>
      <c r="FKY217" s="14"/>
      <c r="FKZ217" s="14"/>
      <c r="FLA217" s="14"/>
      <c r="FLB217" s="14"/>
      <c r="FLC217" s="14"/>
      <c r="FLD217" s="14"/>
      <c r="FLE217" s="14"/>
      <c r="FLF217" s="14"/>
      <c r="FLG217" s="14"/>
      <c r="FLH217" s="14"/>
      <c r="FLI217" s="14"/>
      <c r="FLJ217" s="14"/>
      <c r="FLK217" s="14"/>
      <c r="FLL217" s="14"/>
      <c r="FLM217" s="14"/>
      <c r="FLN217" s="14"/>
      <c r="FLO217" s="14"/>
      <c r="FLP217" s="14"/>
      <c r="FLQ217" s="14"/>
      <c r="FLR217" s="14"/>
      <c r="FLS217" s="14"/>
      <c r="FLT217" s="14"/>
      <c r="FLU217" s="14"/>
      <c r="FLV217" s="14"/>
      <c r="FLW217" s="14"/>
      <c r="FLX217" s="14"/>
      <c r="FLY217" s="14"/>
      <c r="FLZ217" s="14"/>
      <c r="FMA217" s="14"/>
      <c r="FMB217" s="14"/>
      <c r="FMC217" s="14"/>
      <c r="FMD217" s="14"/>
      <c r="FME217" s="14"/>
      <c r="FMF217" s="14"/>
      <c r="FMG217" s="14"/>
      <c r="FMH217" s="14"/>
      <c r="FMI217" s="14"/>
      <c r="FMJ217" s="14"/>
      <c r="FMK217" s="14"/>
      <c r="FML217" s="14"/>
      <c r="FMM217" s="14"/>
      <c r="FMN217" s="14"/>
      <c r="FMO217" s="14"/>
      <c r="FMP217" s="14"/>
      <c r="FMQ217" s="14"/>
      <c r="FMR217" s="14"/>
      <c r="FMS217" s="14"/>
      <c r="FMT217" s="14"/>
      <c r="FMU217" s="14"/>
      <c r="FMV217" s="14"/>
      <c r="FMW217" s="14"/>
      <c r="FMX217" s="14"/>
      <c r="FMY217" s="14"/>
      <c r="FMZ217" s="14"/>
      <c r="FNA217" s="14"/>
      <c r="FNB217" s="14"/>
      <c r="FNC217" s="14"/>
      <c r="FND217" s="14"/>
      <c r="FNE217" s="14"/>
      <c r="FNF217" s="14"/>
      <c r="FNG217" s="14"/>
      <c r="FNH217" s="14"/>
      <c r="FNI217" s="14"/>
      <c r="FNJ217" s="14"/>
      <c r="FNK217" s="14"/>
      <c r="FNL217" s="14"/>
      <c r="FNM217" s="14"/>
      <c r="FNN217" s="14"/>
      <c r="FNO217" s="14"/>
      <c r="FNP217" s="14"/>
      <c r="FNQ217" s="14"/>
      <c r="FNR217" s="14"/>
      <c r="FNS217" s="14"/>
      <c r="FNT217" s="14"/>
      <c r="FNU217" s="14"/>
      <c r="FNV217" s="14"/>
      <c r="FNW217" s="14"/>
      <c r="FNX217" s="14"/>
      <c r="FNY217" s="14"/>
      <c r="FNZ217" s="14"/>
      <c r="FOA217" s="14"/>
      <c r="FOB217" s="14"/>
      <c r="FOC217" s="14"/>
      <c r="FOD217" s="14"/>
      <c r="FOE217" s="14"/>
      <c r="FOF217" s="14"/>
      <c r="FOG217" s="14"/>
      <c r="FOH217" s="14"/>
      <c r="FOI217" s="14"/>
      <c r="FOJ217" s="14"/>
      <c r="FOK217" s="14"/>
      <c r="FOL217" s="14"/>
      <c r="FOM217" s="14"/>
      <c r="FON217" s="14"/>
      <c r="FOO217" s="14"/>
      <c r="FOP217" s="14"/>
      <c r="FOQ217" s="14"/>
      <c r="FOR217" s="14"/>
      <c r="FOS217" s="14"/>
      <c r="FOT217" s="14"/>
      <c r="FOU217" s="14"/>
      <c r="FOV217" s="14"/>
      <c r="FOW217" s="14"/>
      <c r="FOX217" s="14"/>
      <c r="FOY217" s="14"/>
      <c r="FOZ217" s="14"/>
      <c r="FPA217" s="14"/>
      <c r="FPB217" s="14"/>
      <c r="FPC217" s="14"/>
      <c r="FPD217" s="14"/>
      <c r="FPE217" s="14"/>
      <c r="FPF217" s="14"/>
      <c r="FPG217" s="14"/>
      <c r="FPH217" s="14"/>
      <c r="FPI217" s="14"/>
      <c r="FPJ217" s="14"/>
      <c r="FPK217" s="14"/>
      <c r="FPL217" s="14"/>
      <c r="FPM217" s="14"/>
      <c r="FPN217" s="14"/>
      <c r="FPO217" s="14"/>
      <c r="FPP217" s="14"/>
      <c r="FPQ217" s="14"/>
      <c r="FPR217" s="14"/>
      <c r="FPS217" s="14"/>
      <c r="FPT217" s="14"/>
      <c r="FPU217" s="14"/>
      <c r="FPV217" s="14"/>
      <c r="FPW217" s="14"/>
      <c r="FPX217" s="14"/>
      <c r="FPY217" s="14"/>
      <c r="FPZ217" s="14"/>
      <c r="FQA217" s="14"/>
      <c r="FQB217" s="14"/>
      <c r="FQC217" s="14"/>
      <c r="FQD217" s="14"/>
      <c r="FQE217" s="14"/>
      <c r="FQF217" s="14"/>
      <c r="FQG217" s="14"/>
      <c r="FQH217" s="14"/>
      <c r="FQI217" s="14"/>
      <c r="FQJ217" s="14"/>
      <c r="FQK217" s="14"/>
      <c r="FQL217" s="14"/>
      <c r="FQM217" s="14"/>
      <c r="FQN217" s="14"/>
      <c r="FQO217" s="14"/>
      <c r="FQP217" s="14"/>
      <c r="FQQ217" s="14"/>
      <c r="FQR217" s="14"/>
      <c r="FQS217" s="14"/>
      <c r="FQT217" s="14"/>
      <c r="FQU217" s="14"/>
      <c r="FQV217" s="14"/>
      <c r="FQW217" s="14"/>
      <c r="FQX217" s="14"/>
      <c r="FQY217" s="14"/>
      <c r="FQZ217" s="14"/>
      <c r="FRA217" s="14"/>
      <c r="FRB217" s="14"/>
      <c r="FRC217" s="14"/>
      <c r="FRD217" s="14"/>
      <c r="FRE217" s="14"/>
      <c r="FRF217" s="14"/>
      <c r="FRG217" s="14"/>
      <c r="FRH217" s="14"/>
      <c r="FRI217" s="14"/>
      <c r="FRJ217" s="14"/>
      <c r="FRK217" s="14"/>
      <c r="FRL217" s="14"/>
      <c r="FRM217" s="14"/>
      <c r="FRN217" s="14"/>
      <c r="FRO217" s="14"/>
      <c r="FRP217" s="14"/>
      <c r="FRQ217" s="14"/>
      <c r="FRR217" s="14"/>
      <c r="FRS217" s="14"/>
      <c r="FRT217" s="14"/>
      <c r="FRU217" s="14"/>
      <c r="FRV217" s="14"/>
      <c r="FRW217" s="14"/>
      <c r="FRX217" s="14"/>
      <c r="FRY217" s="14"/>
      <c r="FRZ217" s="14"/>
      <c r="FSA217" s="14"/>
      <c r="FSB217" s="14"/>
      <c r="FSC217" s="14"/>
      <c r="FSD217" s="14"/>
      <c r="FSE217" s="14"/>
      <c r="FSF217" s="14"/>
      <c r="FSG217" s="14"/>
      <c r="FSH217" s="14"/>
      <c r="FSI217" s="14"/>
      <c r="FSJ217" s="14"/>
      <c r="FSK217" s="14"/>
      <c r="FSL217" s="14"/>
      <c r="FSM217" s="14"/>
      <c r="FSN217" s="14"/>
      <c r="FSO217" s="14"/>
      <c r="FSP217" s="14"/>
      <c r="FSQ217" s="14"/>
      <c r="FSR217" s="14"/>
      <c r="FSS217" s="14"/>
      <c r="FST217" s="14"/>
      <c r="FSU217" s="14"/>
      <c r="FSV217" s="14"/>
      <c r="FSW217" s="14"/>
      <c r="FSX217" s="14"/>
      <c r="FSY217" s="14"/>
      <c r="FSZ217" s="14"/>
      <c r="FTA217" s="14"/>
      <c r="FTB217" s="14"/>
      <c r="FTC217" s="14"/>
      <c r="FTD217" s="14"/>
      <c r="FTE217" s="14"/>
      <c r="FTF217" s="14"/>
      <c r="FTG217" s="14"/>
      <c r="FTH217" s="14"/>
      <c r="FTI217" s="14"/>
      <c r="FTJ217" s="14"/>
      <c r="FTK217" s="14"/>
      <c r="FTL217" s="14"/>
      <c r="FTM217" s="14"/>
      <c r="FTN217" s="14"/>
      <c r="FTO217" s="14"/>
      <c r="FTP217" s="14"/>
      <c r="FTQ217" s="14"/>
      <c r="FTR217" s="14"/>
      <c r="FTS217" s="14"/>
      <c r="FTT217" s="14"/>
      <c r="FTU217" s="14"/>
      <c r="FTV217" s="14"/>
      <c r="FTW217" s="14"/>
      <c r="FTX217" s="14"/>
      <c r="FTY217" s="14"/>
      <c r="FTZ217" s="14"/>
      <c r="FUA217" s="14"/>
      <c r="FUB217" s="14"/>
      <c r="FUC217" s="14"/>
      <c r="FUD217" s="14"/>
      <c r="FUE217" s="14"/>
      <c r="FUF217" s="14"/>
      <c r="FUG217" s="14"/>
      <c r="FUH217" s="14"/>
      <c r="FUI217" s="14"/>
      <c r="FUJ217" s="14"/>
      <c r="FUK217" s="14"/>
      <c r="FUL217" s="14"/>
      <c r="FUM217" s="14"/>
      <c r="FUN217" s="14"/>
      <c r="FUO217" s="14"/>
      <c r="FUP217" s="14"/>
      <c r="FUQ217" s="14"/>
      <c r="FUR217" s="14"/>
      <c r="FUS217" s="14"/>
      <c r="FUT217" s="14"/>
      <c r="FUU217" s="14"/>
      <c r="FUV217" s="14"/>
      <c r="FUW217" s="14"/>
      <c r="FUX217" s="14"/>
      <c r="FUY217" s="14"/>
      <c r="FUZ217" s="14"/>
      <c r="FVA217" s="14"/>
      <c r="FVB217" s="14"/>
      <c r="FVC217" s="14"/>
      <c r="FVD217" s="14"/>
      <c r="FVE217" s="14"/>
      <c r="FVF217" s="14"/>
      <c r="FVG217" s="14"/>
      <c r="FVH217" s="14"/>
      <c r="FVI217" s="14"/>
      <c r="FVJ217" s="14"/>
      <c r="FVK217" s="14"/>
      <c r="FVL217" s="14"/>
      <c r="FVM217" s="14"/>
      <c r="FVN217" s="14"/>
      <c r="FVO217" s="14"/>
      <c r="FVP217" s="14"/>
      <c r="FVQ217" s="14"/>
      <c r="FVR217" s="14"/>
      <c r="FVS217" s="14"/>
      <c r="FVT217" s="14"/>
      <c r="FVU217" s="14"/>
      <c r="FVV217" s="14"/>
      <c r="FVW217" s="14"/>
      <c r="FVX217" s="14"/>
      <c r="FVY217" s="14"/>
      <c r="FVZ217" s="14"/>
      <c r="FWA217" s="14"/>
      <c r="FWB217" s="14"/>
      <c r="FWC217" s="14"/>
      <c r="FWD217" s="14"/>
      <c r="FWE217" s="14"/>
      <c r="FWF217" s="14"/>
      <c r="FWG217" s="14"/>
      <c r="FWH217" s="14"/>
      <c r="FWI217" s="14"/>
      <c r="FWJ217" s="14"/>
      <c r="FWK217" s="14"/>
      <c r="FWL217" s="14"/>
      <c r="FWM217" s="14"/>
      <c r="FWN217" s="14"/>
      <c r="FWO217" s="14"/>
      <c r="FWP217" s="14"/>
      <c r="FWQ217" s="14"/>
      <c r="FWR217" s="14"/>
      <c r="FWS217" s="14"/>
      <c r="FWT217" s="14"/>
      <c r="FWU217" s="14"/>
      <c r="FWV217" s="14"/>
      <c r="FWW217" s="14"/>
      <c r="FWX217" s="14"/>
      <c r="FWY217" s="14"/>
      <c r="FWZ217" s="14"/>
      <c r="FXA217" s="14"/>
      <c r="FXB217" s="14"/>
      <c r="FXC217" s="14"/>
      <c r="FXD217" s="14"/>
      <c r="FXE217" s="14"/>
      <c r="FXF217" s="14"/>
      <c r="FXG217" s="14"/>
      <c r="FXH217" s="14"/>
      <c r="FXI217" s="14"/>
      <c r="FXJ217" s="14"/>
      <c r="FXK217" s="14"/>
      <c r="FXL217" s="14"/>
      <c r="FXM217" s="14"/>
      <c r="FXN217" s="14"/>
      <c r="FXO217" s="14"/>
      <c r="FXP217" s="14"/>
      <c r="FXQ217" s="14"/>
      <c r="FXR217" s="14"/>
      <c r="FXS217" s="14"/>
      <c r="FXT217" s="14"/>
      <c r="FXU217" s="14"/>
      <c r="FXV217" s="14"/>
      <c r="FXW217" s="14"/>
      <c r="FXX217" s="14"/>
      <c r="FXY217" s="14"/>
      <c r="FXZ217" s="14"/>
      <c r="FYA217" s="14"/>
      <c r="FYB217" s="14"/>
      <c r="FYC217" s="14"/>
      <c r="FYD217" s="14"/>
      <c r="FYE217" s="14"/>
      <c r="FYF217" s="14"/>
      <c r="FYG217" s="14"/>
      <c r="FYH217" s="14"/>
      <c r="FYI217" s="14"/>
      <c r="FYJ217" s="14"/>
      <c r="FYK217" s="14"/>
      <c r="FYL217" s="14"/>
      <c r="FYM217" s="14"/>
      <c r="FYN217" s="14"/>
      <c r="FYO217" s="14"/>
      <c r="FYP217" s="14"/>
      <c r="FYQ217" s="14"/>
      <c r="FYR217" s="14"/>
      <c r="FYS217" s="14"/>
      <c r="FYT217" s="14"/>
      <c r="FYU217" s="14"/>
      <c r="FYV217" s="14"/>
      <c r="FYW217" s="14"/>
      <c r="FYX217" s="14"/>
      <c r="FYY217" s="14"/>
      <c r="FYZ217" s="14"/>
      <c r="FZA217" s="14"/>
      <c r="FZB217" s="14"/>
      <c r="FZC217" s="14"/>
      <c r="FZD217" s="14"/>
      <c r="FZE217" s="14"/>
      <c r="FZF217" s="14"/>
      <c r="FZG217" s="14"/>
      <c r="FZH217" s="14"/>
      <c r="FZI217" s="14"/>
      <c r="FZJ217" s="14"/>
      <c r="FZK217" s="14"/>
      <c r="FZL217" s="14"/>
      <c r="FZM217" s="14"/>
      <c r="FZN217" s="14"/>
      <c r="FZO217" s="14"/>
      <c r="FZP217" s="14"/>
      <c r="FZQ217" s="14"/>
      <c r="FZR217" s="14"/>
      <c r="FZS217" s="14"/>
      <c r="FZT217" s="14"/>
      <c r="FZU217" s="14"/>
      <c r="FZV217" s="14"/>
      <c r="FZW217" s="14"/>
      <c r="FZX217" s="14"/>
      <c r="FZY217" s="14"/>
      <c r="FZZ217" s="14"/>
      <c r="GAA217" s="14"/>
      <c r="GAB217" s="14"/>
      <c r="GAC217" s="14"/>
      <c r="GAD217" s="14"/>
      <c r="GAE217" s="14"/>
      <c r="GAF217" s="14"/>
      <c r="GAG217" s="14"/>
      <c r="GAH217" s="14"/>
      <c r="GAI217" s="14"/>
      <c r="GAJ217" s="14"/>
      <c r="GAK217" s="14"/>
      <c r="GAL217" s="14"/>
      <c r="GAM217" s="14"/>
      <c r="GAN217" s="14"/>
      <c r="GAO217" s="14"/>
      <c r="GAP217" s="14"/>
      <c r="GAQ217" s="14"/>
      <c r="GAR217" s="14"/>
      <c r="GAS217" s="14"/>
      <c r="GAT217" s="14"/>
      <c r="GAU217" s="14"/>
      <c r="GAV217" s="14"/>
      <c r="GAW217" s="14"/>
      <c r="GAX217" s="14"/>
      <c r="GAY217" s="14"/>
      <c r="GAZ217" s="14"/>
      <c r="GBA217" s="14"/>
      <c r="GBB217" s="14"/>
      <c r="GBC217" s="14"/>
      <c r="GBD217" s="14"/>
      <c r="GBE217" s="14"/>
      <c r="GBF217" s="14"/>
      <c r="GBG217" s="14"/>
      <c r="GBH217" s="14"/>
      <c r="GBI217" s="14"/>
      <c r="GBJ217" s="14"/>
      <c r="GBK217" s="14"/>
      <c r="GBL217" s="14"/>
      <c r="GBM217" s="14"/>
      <c r="GBN217" s="14"/>
      <c r="GBO217" s="14"/>
      <c r="GBP217" s="14"/>
      <c r="GBQ217" s="14"/>
      <c r="GBR217" s="14"/>
      <c r="GBS217" s="14"/>
      <c r="GBT217" s="14"/>
      <c r="GBU217" s="14"/>
      <c r="GBV217" s="14"/>
      <c r="GBW217" s="14"/>
      <c r="GBX217" s="14"/>
      <c r="GBY217" s="14"/>
      <c r="GBZ217" s="14"/>
      <c r="GCA217" s="14"/>
      <c r="GCB217" s="14"/>
      <c r="GCC217" s="14"/>
      <c r="GCD217" s="14"/>
      <c r="GCE217" s="14"/>
      <c r="GCF217" s="14"/>
      <c r="GCG217" s="14"/>
      <c r="GCH217" s="14"/>
      <c r="GCI217" s="14"/>
      <c r="GCJ217" s="14"/>
      <c r="GCK217" s="14"/>
      <c r="GCL217" s="14"/>
      <c r="GCM217" s="14"/>
      <c r="GCN217" s="14"/>
      <c r="GCO217" s="14"/>
      <c r="GCP217" s="14"/>
      <c r="GCQ217" s="14"/>
      <c r="GCR217" s="14"/>
      <c r="GCS217" s="14"/>
      <c r="GCT217" s="14"/>
      <c r="GCU217" s="14"/>
      <c r="GCV217" s="14"/>
      <c r="GCW217" s="14"/>
      <c r="GCX217" s="14"/>
      <c r="GCY217" s="14"/>
      <c r="GCZ217" s="14"/>
      <c r="GDA217" s="14"/>
      <c r="GDB217" s="14"/>
      <c r="GDC217" s="14"/>
      <c r="GDD217" s="14"/>
      <c r="GDE217" s="14"/>
      <c r="GDF217" s="14"/>
      <c r="GDG217" s="14"/>
      <c r="GDH217" s="14"/>
      <c r="GDI217" s="14"/>
      <c r="GDJ217" s="14"/>
      <c r="GDK217" s="14"/>
      <c r="GDL217" s="14"/>
      <c r="GDM217" s="14"/>
      <c r="GDN217" s="14"/>
      <c r="GDO217" s="14"/>
      <c r="GDP217" s="14"/>
      <c r="GDQ217" s="14"/>
      <c r="GDR217" s="14"/>
      <c r="GDS217" s="14"/>
      <c r="GDT217" s="14"/>
      <c r="GDU217" s="14"/>
      <c r="GDV217" s="14"/>
      <c r="GDW217" s="14"/>
      <c r="GDX217" s="14"/>
      <c r="GDY217" s="14"/>
      <c r="GDZ217" s="14"/>
      <c r="GEA217" s="14"/>
      <c r="GEB217" s="14"/>
      <c r="GEC217" s="14"/>
      <c r="GED217" s="14"/>
      <c r="GEE217" s="14"/>
      <c r="GEF217" s="14"/>
      <c r="GEG217" s="14"/>
      <c r="GEH217" s="14"/>
      <c r="GEI217" s="14"/>
      <c r="GEJ217" s="14"/>
      <c r="GEK217" s="14"/>
      <c r="GEL217" s="14"/>
      <c r="GEM217" s="14"/>
      <c r="GEN217" s="14"/>
      <c r="GEO217" s="14"/>
      <c r="GEP217" s="14"/>
      <c r="GEQ217" s="14"/>
      <c r="GER217" s="14"/>
      <c r="GES217" s="14"/>
      <c r="GET217" s="14"/>
      <c r="GEU217" s="14"/>
      <c r="GEV217" s="14"/>
      <c r="GEW217" s="14"/>
      <c r="GEX217" s="14"/>
      <c r="GEY217" s="14"/>
      <c r="GEZ217" s="14"/>
      <c r="GFA217" s="14"/>
      <c r="GFB217" s="14"/>
      <c r="GFC217" s="14"/>
      <c r="GFD217" s="14"/>
      <c r="GFE217" s="14"/>
      <c r="GFF217" s="14"/>
      <c r="GFG217" s="14"/>
      <c r="GFH217" s="14"/>
      <c r="GFI217" s="14"/>
      <c r="GFJ217" s="14"/>
      <c r="GFK217" s="14"/>
      <c r="GFL217" s="14"/>
      <c r="GFM217" s="14"/>
      <c r="GFN217" s="14"/>
      <c r="GFO217" s="14"/>
      <c r="GFP217" s="14"/>
      <c r="GFQ217" s="14"/>
      <c r="GFR217" s="14"/>
      <c r="GFS217" s="14"/>
      <c r="GFT217" s="14"/>
      <c r="GFU217" s="14"/>
      <c r="GFV217" s="14"/>
      <c r="GFW217" s="14"/>
      <c r="GFX217" s="14"/>
      <c r="GFY217" s="14"/>
      <c r="GFZ217" s="14"/>
      <c r="GGA217" s="14"/>
      <c r="GGB217" s="14"/>
      <c r="GGC217" s="14"/>
      <c r="GGD217" s="14"/>
      <c r="GGE217" s="14"/>
      <c r="GGF217" s="14"/>
      <c r="GGG217" s="14"/>
      <c r="GGH217" s="14"/>
      <c r="GGI217" s="14"/>
      <c r="GGJ217" s="14"/>
      <c r="GGK217" s="14"/>
      <c r="GGL217" s="14"/>
      <c r="GGM217" s="14"/>
      <c r="GGN217" s="14"/>
      <c r="GGO217" s="14"/>
      <c r="GGP217" s="14"/>
      <c r="GGQ217" s="14"/>
      <c r="GGR217" s="14"/>
      <c r="GGS217" s="14"/>
      <c r="GGT217" s="14"/>
      <c r="GGU217" s="14"/>
      <c r="GGV217" s="14"/>
      <c r="GGW217" s="14"/>
      <c r="GGX217" s="14"/>
      <c r="GGY217" s="14"/>
      <c r="GGZ217" s="14"/>
      <c r="GHA217" s="14"/>
      <c r="GHB217" s="14"/>
      <c r="GHC217" s="14"/>
      <c r="GHD217" s="14"/>
      <c r="GHE217" s="14"/>
      <c r="GHF217" s="14"/>
      <c r="GHG217" s="14"/>
      <c r="GHH217" s="14"/>
      <c r="GHI217" s="14"/>
      <c r="GHJ217" s="14"/>
      <c r="GHK217" s="14"/>
      <c r="GHL217" s="14"/>
      <c r="GHM217" s="14"/>
      <c r="GHN217" s="14"/>
      <c r="GHO217" s="14"/>
      <c r="GHP217" s="14"/>
      <c r="GHQ217" s="14"/>
      <c r="GHR217" s="14"/>
      <c r="GHS217" s="14"/>
      <c r="GHT217" s="14"/>
      <c r="GHU217" s="14"/>
      <c r="GHV217" s="14"/>
      <c r="GHW217" s="14"/>
      <c r="GHX217" s="14"/>
      <c r="GHY217" s="14"/>
      <c r="GHZ217" s="14"/>
      <c r="GIA217" s="14"/>
      <c r="GIB217" s="14"/>
      <c r="GIC217" s="14"/>
      <c r="GID217" s="14"/>
      <c r="GIE217" s="14"/>
      <c r="GIF217" s="14"/>
      <c r="GIG217" s="14"/>
      <c r="GIH217" s="14"/>
      <c r="GII217" s="14"/>
      <c r="GIJ217" s="14"/>
      <c r="GIK217" s="14"/>
      <c r="GIL217" s="14"/>
      <c r="GIM217" s="14"/>
      <c r="GIN217" s="14"/>
      <c r="GIO217" s="14"/>
      <c r="GIP217" s="14"/>
      <c r="GIQ217" s="14"/>
      <c r="GIR217" s="14"/>
      <c r="GIS217" s="14"/>
      <c r="GIT217" s="14"/>
      <c r="GIU217" s="14"/>
      <c r="GIV217" s="14"/>
      <c r="GIW217" s="14"/>
      <c r="GIX217" s="14"/>
      <c r="GIY217" s="14"/>
      <c r="GIZ217" s="14"/>
      <c r="GJA217" s="14"/>
      <c r="GJB217" s="14"/>
      <c r="GJC217" s="14"/>
      <c r="GJD217" s="14"/>
      <c r="GJE217" s="14"/>
      <c r="GJF217" s="14"/>
      <c r="GJG217" s="14"/>
      <c r="GJH217" s="14"/>
      <c r="GJI217" s="14"/>
      <c r="GJJ217" s="14"/>
      <c r="GJK217" s="14"/>
      <c r="GJL217" s="14"/>
      <c r="GJM217" s="14"/>
      <c r="GJN217" s="14"/>
      <c r="GJO217" s="14"/>
      <c r="GJP217" s="14"/>
      <c r="GJQ217" s="14"/>
      <c r="GJR217" s="14"/>
      <c r="GJS217" s="14"/>
      <c r="GJT217" s="14"/>
      <c r="GJU217" s="14"/>
      <c r="GJV217" s="14"/>
      <c r="GJW217" s="14"/>
      <c r="GJX217" s="14"/>
      <c r="GJY217" s="14"/>
      <c r="GJZ217" s="14"/>
      <c r="GKA217" s="14"/>
      <c r="GKB217" s="14"/>
      <c r="GKC217" s="14"/>
      <c r="GKD217" s="14"/>
      <c r="GKE217" s="14"/>
      <c r="GKF217" s="14"/>
      <c r="GKG217" s="14"/>
      <c r="GKH217" s="14"/>
      <c r="GKI217" s="14"/>
      <c r="GKJ217" s="14"/>
      <c r="GKK217" s="14"/>
      <c r="GKL217" s="14"/>
      <c r="GKM217" s="14"/>
      <c r="GKN217" s="14"/>
      <c r="GKO217" s="14"/>
      <c r="GKP217" s="14"/>
      <c r="GKQ217" s="14"/>
      <c r="GKR217" s="14"/>
      <c r="GKS217" s="14"/>
      <c r="GKT217" s="14"/>
      <c r="GKU217" s="14"/>
      <c r="GKV217" s="14"/>
      <c r="GKW217" s="14"/>
      <c r="GKX217" s="14"/>
      <c r="GKY217" s="14"/>
      <c r="GKZ217" s="14"/>
      <c r="GLA217" s="14"/>
      <c r="GLB217" s="14"/>
      <c r="GLC217" s="14"/>
      <c r="GLD217" s="14"/>
      <c r="GLE217" s="14"/>
      <c r="GLF217" s="14"/>
      <c r="GLG217" s="14"/>
      <c r="GLH217" s="14"/>
      <c r="GLI217" s="14"/>
      <c r="GLJ217" s="14"/>
      <c r="GLK217" s="14"/>
      <c r="GLL217" s="14"/>
      <c r="GLM217" s="14"/>
      <c r="GLN217" s="14"/>
      <c r="GLO217" s="14"/>
      <c r="GLP217" s="14"/>
      <c r="GLQ217" s="14"/>
      <c r="GLR217" s="14"/>
      <c r="GLS217" s="14"/>
      <c r="GLT217" s="14"/>
      <c r="GLU217" s="14"/>
      <c r="GLV217" s="14"/>
      <c r="GLW217" s="14"/>
      <c r="GLX217" s="14"/>
      <c r="GLY217" s="14"/>
      <c r="GLZ217" s="14"/>
      <c r="GMA217" s="14"/>
      <c r="GMB217" s="14"/>
      <c r="GMC217" s="14"/>
      <c r="GMD217" s="14"/>
      <c r="GME217" s="14"/>
      <c r="GMF217" s="14"/>
      <c r="GMG217" s="14"/>
      <c r="GMH217" s="14"/>
      <c r="GMI217" s="14"/>
      <c r="GMJ217" s="14"/>
      <c r="GMK217" s="14"/>
      <c r="GML217" s="14"/>
      <c r="GMM217" s="14"/>
      <c r="GMN217" s="14"/>
      <c r="GMO217" s="14"/>
      <c r="GMP217" s="14"/>
      <c r="GMQ217" s="14"/>
      <c r="GMR217" s="14"/>
      <c r="GMS217" s="14"/>
      <c r="GMT217" s="14"/>
      <c r="GMU217" s="14"/>
      <c r="GMV217" s="14"/>
      <c r="GMW217" s="14"/>
      <c r="GMX217" s="14"/>
      <c r="GMY217" s="14"/>
      <c r="GMZ217" s="14"/>
      <c r="GNA217" s="14"/>
      <c r="GNB217" s="14"/>
      <c r="GNC217" s="14"/>
      <c r="GND217" s="14"/>
      <c r="GNE217" s="14"/>
      <c r="GNF217" s="14"/>
      <c r="GNG217" s="14"/>
      <c r="GNH217" s="14"/>
      <c r="GNI217" s="14"/>
      <c r="GNJ217" s="14"/>
      <c r="GNK217" s="14"/>
      <c r="GNL217" s="14"/>
      <c r="GNM217" s="14"/>
      <c r="GNN217" s="14"/>
      <c r="GNO217" s="14"/>
      <c r="GNP217" s="14"/>
      <c r="GNQ217" s="14"/>
      <c r="GNR217" s="14"/>
      <c r="GNS217" s="14"/>
      <c r="GNT217" s="14"/>
      <c r="GNU217" s="14"/>
      <c r="GNV217" s="14"/>
      <c r="GNW217" s="14"/>
      <c r="GNX217" s="14"/>
      <c r="GNY217" s="14"/>
      <c r="GNZ217" s="14"/>
      <c r="GOA217" s="14"/>
      <c r="GOB217" s="14"/>
      <c r="GOC217" s="14"/>
      <c r="GOD217" s="14"/>
      <c r="GOE217" s="14"/>
      <c r="GOF217" s="14"/>
      <c r="GOG217" s="14"/>
      <c r="GOH217" s="14"/>
      <c r="GOI217" s="14"/>
      <c r="GOJ217" s="14"/>
      <c r="GOK217" s="14"/>
      <c r="GOL217" s="14"/>
      <c r="GOM217" s="14"/>
      <c r="GON217" s="14"/>
      <c r="GOO217" s="14"/>
      <c r="GOP217" s="14"/>
      <c r="GOQ217" s="14"/>
      <c r="GOR217" s="14"/>
      <c r="GOS217" s="14"/>
      <c r="GOT217" s="14"/>
      <c r="GOU217" s="14"/>
      <c r="GOV217" s="14"/>
      <c r="GOW217" s="14"/>
      <c r="GOX217" s="14"/>
      <c r="GOY217" s="14"/>
      <c r="GOZ217" s="14"/>
      <c r="GPA217" s="14"/>
      <c r="GPB217" s="14"/>
      <c r="GPC217" s="14"/>
      <c r="GPD217" s="14"/>
      <c r="GPE217" s="14"/>
      <c r="GPF217" s="14"/>
      <c r="GPG217" s="14"/>
      <c r="GPH217" s="14"/>
      <c r="GPI217" s="14"/>
      <c r="GPJ217" s="14"/>
      <c r="GPK217" s="14"/>
      <c r="GPL217" s="14"/>
      <c r="GPM217" s="14"/>
      <c r="GPN217" s="14"/>
      <c r="GPO217" s="14"/>
      <c r="GPP217" s="14"/>
      <c r="GPQ217" s="14"/>
      <c r="GPR217" s="14"/>
      <c r="GPS217" s="14"/>
      <c r="GPT217" s="14"/>
      <c r="GPU217" s="14"/>
      <c r="GPV217" s="14"/>
      <c r="GPW217" s="14"/>
      <c r="GPX217" s="14"/>
      <c r="GPY217" s="14"/>
      <c r="GPZ217" s="14"/>
      <c r="GQA217" s="14"/>
      <c r="GQB217" s="14"/>
      <c r="GQC217" s="14"/>
      <c r="GQD217" s="14"/>
      <c r="GQE217" s="14"/>
      <c r="GQF217" s="14"/>
      <c r="GQG217" s="14"/>
      <c r="GQH217" s="14"/>
      <c r="GQI217" s="14"/>
      <c r="GQJ217" s="14"/>
      <c r="GQK217" s="14"/>
      <c r="GQL217" s="14"/>
      <c r="GQM217" s="14"/>
      <c r="GQN217" s="14"/>
      <c r="GQO217" s="14"/>
      <c r="GQP217" s="14"/>
      <c r="GQQ217" s="14"/>
      <c r="GQR217" s="14"/>
      <c r="GQS217" s="14"/>
      <c r="GQT217" s="14"/>
      <c r="GQU217" s="14"/>
      <c r="GQV217" s="14"/>
      <c r="GQW217" s="14"/>
      <c r="GQX217" s="14"/>
      <c r="GQY217" s="14"/>
      <c r="GQZ217" s="14"/>
      <c r="GRA217" s="14"/>
      <c r="GRB217" s="14"/>
      <c r="GRC217" s="14"/>
      <c r="GRD217" s="14"/>
      <c r="GRE217" s="14"/>
      <c r="GRF217" s="14"/>
      <c r="GRG217" s="14"/>
      <c r="GRH217" s="14"/>
      <c r="GRI217" s="14"/>
      <c r="GRJ217" s="14"/>
      <c r="GRK217" s="14"/>
      <c r="GRL217" s="14"/>
      <c r="GRM217" s="14"/>
      <c r="GRN217" s="14"/>
      <c r="GRO217" s="14"/>
      <c r="GRP217" s="14"/>
      <c r="GRQ217" s="14"/>
      <c r="GRR217" s="14"/>
      <c r="GRS217" s="14"/>
      <c r="GRT217" s="14"/>
      <c r="GRU217" s="14"/>
      <c r="GRV217" s="14"/>
      <c r="GRW217" s="14"/>
      <c r="GRX217" s="14"/>
      <c r="GRY217" s="14"/>
      <c r="GRZ217" s="14"/>
      <c r="GSA217" s="14"/>
      <c r="GSB217" s="14"/>
      <c r="GSC217" s="14"/>
      <c r="GSD217" s="14"/>
      <c r="GSE217" s="14"/>
      <c r="GSF217" s="14"/>
      <c r="GSG217" s="14"/>
      <c r="GSH217" s="14"/>
      <c r="GSI217" s="14"/>
      <c r="GSJ217" s="14"/>
      <c r="GSK217" s="14"/>
      <c r="GSL217" s="14"/>
      <c r="GSM217" s="14"/>
      <c r="GSN217" s="14"/>
      <c r="GSO217" s="14"/>
      <c r="GSP217" s="14"/>
      <c r="GSQ217" s="14"/>
      <c r="GSR217" s="14"/>
      <c r="GSS217" s="14"/>
      <c r="GST217" s="14"/>
      <c r="GSU217" s="14"/>
      <c r="GSV217" s="14"/>
      <c r="GSW217" s="14"/>
      <c r="GSX217" s="14"/>
      <c r="GSY217" s="14"/>
      <c r="GSZ217" s="14"/>
      <c r="GTA217" s="14"/>
      <c r="GTB217" s="14"/>
      <c r="GTC217" s="14"/>
      <c r="GTD217" s="14"/>
      <c r="GTE217" s="14"/>
      <c r="GTF217" s="14"/>
      <c r="GTG217" s="14"/>
      <c r="GTH217" s="14"/>
      <c r="GTI217" s="14"/>
      <c r="GTJ217" s="14"/>
      <c r="GTK217" s="14"/>
      <c r="GTL217" s="14"/>
      <c r="GTM217" s="14"/>
      <c r="GTN217" s="14"/>
      <c r="GTO217" s="14"/>
      <c r="GTP217" s="14"/>
      <c r="GTQ217" s="14"/>
      <c r="GTR217" s="14"/>
      <c r="GTS217" s="14"/>
      <c r="GTT217" s="14"/>
      <c r="GTU217" s="14"/>
      <c r="GTV217" s="14"/>
      <c r="GTW217" s="14"/>
      <c r="GTX217" s="14"/>
      <c r="GTY217" s="14"/>
      <c r="GTZ217" s="14"/>
      <c r="GUA217" s="14"/>
      <c r="GUB217" s="14"/>
      <c r="GUC217" s="14"/>
      <c r="GUD217" s="14"/>
      <c r="GUE217" s="14"/>
      <c r="GUF217" s="14"/>
      <c r="GUG217" s="14"/>
      <c r="GUH217" s="14"/>
      <c r="GUI217" s="14"/>
      <c r="GUJ217" s="14"/>
      <c r="GUK217" s="14"/>
      <c r="GUL217" s="14"/>
      <c r="GUM217" s="14"/>
      <c r="GUN217" s="14"/>
      <c r="GUO217" s="14"/>
      <c r="GUP217" s="14"/>
      <c r="GUQ217" s="14"/>
      <c r="GUR217" s="14"/>
      <c r="GUS217" s="14"/>
      <c r="GUT217" s="14"/>
      <c r="GUU217" s="14"/>
      <c r="GUV217" s="14"/>
      <c r="GUW217" s="14"/>
      <c r="GUX217" s="14"/>
      <c r="GUY217" s="14"/>
      <c r="GUZ217" s="14"/>
      <c r="GVA217" s="14"/>
      <c r="GVB217" s="14"/>
      <c r="GVC217" s="14"/>
      <c r="GVD217" s="14"/>
      <c r="GVE217" s="14"/>
      <c r="GVF217" s="14"/>
      <c r="GVG217" s="14"/>
      <c r="GVH217" s="14"/>
      <c r="GVI217" s="14"/>
      <c r="GVJ217" s="14"/>
      <c r="GVK217" s="14"/>
      <c r="GVL217" s="14"/>
      <c r="GVM217" s="14"/>
      <c r="GVN217" s="14"/>
      <c r="GVO217" s="14"/>
      <c r="GVP217" s="14"/>
      <c r="GVQ217" s="14"/>
      <c r="GVR217" s="14"/>
      <c r="GVS217" s="14"/>
      <c r="GVT217" s="14"/>
      <c r="GVU217" s="14"/>
      <c r="GVV217" s="14"/>
      <c r="GVW217" s="14"/>
      <c r="GVX217" s="14"/>
      <c r="GVY217" s="14"/>
      <c r="GVZ217" s="14"/>
      <c r="GWA217" s="14"/>
      <c r="GWB217" s="14"/>
      <c r="GWC217" s="14"/>
      <c r="GWD217" s="14"/>
      <c r="GWE217" s="14"/>
      <c r="GWF217" s="14"/>
      <c r="GWG217" s="14"/>
      <c r="GWH217" s="14"/>
      <c r="GWI217" s="14"/>
      <c r="GWJ217" s="14"/>
      <c r="GWK217" s="14"/>
      <c r="GWL217" s="14"/>
      <c r="GWM217" s="14"/>
      <c r="GWN217" s="14"/>
      <c r="GWO217" s="14"/>
      <c r="GWP217" s="14"/>
      <c r="GWQ217" s="14"/>
      <c r="GWR217" s="14"/>
      <c r="GWS217" s="14"/>
      <c r="GWT217" s="14"/>
      <c r="GWU217" s="14"/>
      <c r="GWV217" s="14"/>
      <c r="GWW217" s="14"/>
      <c r="GWX217" s="14"/>
      <c r="GWY217" s="14"/>
      <c r="GWZ217" s="14"/>
      <c r="GXA217" s="14"/>
      <c r="GXB217" s="14"/>
      <c r="GXC217" s="14"/>
      <c r="GXD217" s="14"/>
      <c r="GXE217" s="14"/>
      <c r="GXF217" s="14"/>
      <c r="GXG217" s="14"/>
      <c r="GXH217" s="14"/>
      <c r="GXI217" s="14"/>
      <c r="GXJ217" s="14"/>
      <c r="GXK217" s="14"/>
      <c r="GXL217" s="14"/>
      <c r="GXM217" s="14"/>
      <c r="GXN217" s="14"/>
      <c r="GXO217" s="14"/>
      <c r="GXP217" s="14"/>
      <c r="GXQ217" s="14"/>
      <c r="GXR217" s="14"/>
      <c r="GXS217" s="14"/>
      <c r="GXT217" s="14"/>
      <c r="GXU217" s="14"/>
      <c r="GXV217" s="14"/>
      <c r="GXW217" s="14"/>
      <c r="GXX217" s="14"/>
      <c r="GXY217" s="14"/>
      <c r="GXZ217" s="14"/>
      <c r="GYA217" s="14"/>
      <c r="GYB217" s="14"/>
      <c r="GYC217" s="14"/>
      <c r="GYD217" s="14"/>
      <c r="GYE217" s="14"/>
      <c r="GYF217" s="14"/>
      <c r="GYG217" s="14"/>
      <c r="GYH217" s="14"/>
      <c r="GYI217" s="14"/>
      <c r="GYJ217" s="14"/>
      <c r="GYK217" s="14"/>
      <c r="GYL217" s="14"/>
      <c r="GYM217" s="14"/>
      <c r="GYN217" s="14"/>
      <c r="GYO217" s="14"/>
      <c r="GYP217" s="14"/>
      <c r="GYQ217" s="14"/>
      <c r="GYR217" s="14"/>
      <c r="GYS217" s="14"/>
      <c r="GYT217" s="14"/>
      <c r="GYU217" s="14"/>
      <c r="GYV217" s="14"/>
      <c r="GYW217" s="14"/>
      <c r="GYX217" s="14"/>
      <c r="GYY217" s="14"/>
      <c r="GYZ217" s="14"/>
      <c r="GZA217" s="14"/>
      <c r="GZB217" s="14"/>
      <c r="GZC217" s="14"/>
      <c r="GZD217" s="14"/>
      <c r="GZE217" s="14"/>
      <c r="GZF217" s="14"/>
      <c r="GZG217" s="14"/>
      <c r="GZH217" s="14"/>
      <c r="GZI217" s="14"/>
      <c r="GZJ217" s="14"/>
      <c r="GZK217" s="14"/>
      <c r="GZL217" s="14"/>
      <c r="GZM217" s="14"/>
      <c r="GZN217" s="14"/>
      <c r="GZO217" s="14"/>
      <c r="GZP217" s="14"/>
      <c r="GZQ217" s="14"/>
      <c r="GZR217" s="14"/>
      <c r="GZS217" s="14"/>
      <c r="GZT217" s="14"/>
      <c r="GZU217" s="14"/>
      <c r="GZV217" s="14"/>
      <c r="GZW217" s="14"/>
      <c r="GZX217" s="14"/>
      <c r="GZY217" s="14"/>
      <c r="GZZ217" s="14"/>
      <c r="HAA217" s="14"/>
      <c r="HAB217" s="14"/>
      <c r="HAC217" s="14"/>
      <c r="HAD217" s="14"/>
      <c r="HAE217" s="14"/>
      <c r="HAF217" s="14"/>
      <c r="HAG217" s="14"/>
      <c r="HAH217" s="14"/>
      <c r="HAI217" s="14"/>
      <c r="HAJ217" s="14"/>
      <c r="HAK217" s="14"/>
      <c r="HAL217" s="14"/>
      <c r="HAM217" s="14"/>
      <c r="HAN217" s="14"/>
      <c r="HAO217" s="14"/>
      <c r="HAP217" s="14"/>
      <c r="HAQ217" s="14"/>
      <c r="HAR217" s="14"/>
      <c r="HAS217" s="14"/>
      <c r="HAT217" s="14"/>
      <c r="HAU217" s="14"/>
      <c r="HAV217" s="14"/>
      <c r="HAW217" s="14"/>
      <c r="HAX217" s="14"/>
      <c r="HAY217" s="14"/>
      <c r="HAZ217" s="14"/>
      <c r="HBA217" s="14"/>
      <c r="HBB217" s="14"/>
      <c r="HBC217" s="14"/>
      <c r="HBD217" s="14"/>
      <c r="HBE217" s="14"/>
      <c r="HBF217" s="14"/>
      <c r="HBG217" s="14"/>
      <c r="HBH217" s="14"/>
      <c r="HBI217" s="14"/>
      <c r="HBJ217" s="14"/>
      <c r="HBK217" s="14"/>
      <c r="HBL217" s="14"/>
      <c r="HBM217" s="14"/>
      <c r="HBN217" s="14"/>
      <c r="HBO217" s="14"/>
      <c r="HBP217" s="14"/>
      <c r="HBQ217" s="14"/>
      <c r="HBR217" s="14"/>
      <c r="HBS217" s="14"/>
      <c r="HBT217" s="14"/>
      <c r="HBU217" s="14"/>
      <c r="HBV217" s="14"/>
      <c r="HBW217" s="14"/>
      <c r="HBX217" s="14"/>
      <c r="HBY217" s="14"/>
      <c r="HBZ217" s="14"/>
      <c r="HCA217" s="14"/>
      <c r="HCB217" s="14"/>
      <c r="HCC217" s="14"/>
      <c r="HCD217" s="14"/>
      <c r="HCE217" s="14"/>
      <c r="HCF217" s="14"/>
      <c r="HCG217" s="14"/>
      <c r="HCH217" s="14"/>
      <c r="HCI217" s="14"/>
      <c r="HCJ217" s="14"/>
      <c r="HCK217" s="14"/>
      <c r="HCL217" s="14"/>
      <c r="HCM217" s="14"/>
      <c r="HCN217" s="14"/>
      <c r="HCO217" s="14"/>
      <c r="HCP217" s="14"/>
      <c r="HCQ217" s="14"/>
      <c r="HCR217" s="14"/>
      <c r="HCS217" s="14"/>
      <c r="HCT217" s="14"/>
      <c r="HCU217" s="14"/>
      <c r="HCV217" s="14"/>
      <c r="HCW217" s="14"/>
      <c r="HCX217" s="14"/>
      <c r="HCY217" s="14"/>
      <c r="HCZ217" s="14"/>
      <c r="HDA217" s="14"/>
      <c r="HDB217" s="14"/>
      <c r="HDC217" s="14"/>
      <c r="HDD217" s="14"/>
      <c r="HDE217" s="14"/>
      <c r="HDF217" s="14"/>
      <c r="HDG217" s="14"/>
      <c r="HDH217" s="14"/>
      <c r="HDI217" s="14"/>
      <c r="HDJ217" s="14"/>
      <c r="HDK217" s="14"/>
      <c r="HDL217" s="14"/>
      <c r="HDM217" s="14"/>
      <c r="HDN217" s="14"/>
      <c r="HDO217" s="14"/>
      <c r="HDP217" s="14"/>
      <c r="HDQ217" s="14"/>
      <c r="HDR217" s="14"/>
      <c r="HDS217" s="14"/>
      <c r="HDT217" s="14"/>
      <c r="HDU217" s="14"/>
      <c r="HDV217" s="14"/>
      <c r="HDW217" s="14"/>
      <c r="HDX217" s="14"/>
      <c r="HDY217" s="14"/>
      <c r="HDZ217" s="14"/>
      <c r="HEA217" s="14"/>
      <c r="HEB217" s="14"/>
      <c r="HEC217" s="14"/>
      <c r="HED217" s="14"/>
      <c r="HEE217" s="14"/>
      <c r="HEF217" s="14"/>
      <c r="HEG217" s="14"/>
      <c r="HEH217" s="14"/>
      <c r="HEI217" s="14"/>
      <c r="HEJ217" s="14"/>
      <c r="HEK217" s="14"/>
      <c r="HEL217" s="14"/>
      <c r="HEM217" s="14"/>
      <c r="HEN217" s="14"/>
      <c r="HEO217" s="14"/>
      <c r="HEP217" s="14"/>
      <c r="HEQ217" s="14"/>
      <c r="HER217" s="14"/>
      <c r="HES217" s="14"/>
      <c r="HET217" s="14"/>
      <c r="HEU217" s="14"/>
      <c r="HEV217" s="14"/>
      <c r="HEW217" s="14"/>
      <c r="HEX217" s="14"/>
      <c r="HEY217" s="14"/>
      <c r="HEZ217" s="14"/>
      <c r="HFA217" s="14"/>
      <c r="HFB217" s="14"/>
      <c r="HFC217" s="14"/>
      <c r="HFD217" s="14"/>
      <c r="HFE217" s="14"/>
      <c r="HFF217" s="14"/>
      <c r="HFG217" s="14"/>
      <c r="HFH217" s="14"/>
      <c r="HFI217" s="14"/>
      <c r="HFJ217" s="14"/>
      <c r="HFK217" s="14"/>
      <c r="HFL217" s="14"/>
      <c r="HFM217" s="14"/>
      <c r="HFN217" s="14"/>
      <c r="HFO217" s="14"/>
      <c r="HFP217" s="14"/>
      <c r="HFQ217" s="14"/>
      <c r="HFR217" s="14"/>
      <c r="HFS217" s="14"/>
      <c r="HFT217" s="14"/>
      <c r="HFU217" s="14"/>
      <c r="HFV217" s="14"/>
      <c r="HFW217" s="14"/>
      <c r="HFX217" s="14"/>
      <c r="HFY217" s="14"/>
      <c r="HFZ217" s="14"/>
      <c r="HGA217" s="14"/>
      <c r="HGB217" s="14"/>
      <c r="HGC217" s="14"/>
      <c r="HGD217" s="14"/>
      <c r="HGE217" s="14"/>
      <c r="HGF217" s="14"/>
      <c r="HGG217" s="14"/>
      <c r="HGH217" s="14"/>
      <c r="HGI217" s="14"/>
      <c r="HGJ217" s="14"/>
      <c r="HGK217" s="14"/>
      <c r="HGL217" s="14"/>
      <c r="HGM217" s="14"/>
      <c r="HGN217" s="14"/>
      <c r="HGO217" s="14"/>
      <c r="HGP217" s="14"/>
      <c r="HGQ217" s="14"/>
      <c r="HGR217" s="14"/>
      <c r="HGS217" s="14"/>
      <c r="HGT217" s="14"/>
      <c r="HGU217" s="14"/>
      <c r="HGV217" s="14"/>
      <c r="HGW217" s="14"/>
      <c r="HGX217" s="14"/>
      <c r="HGY217" s="14"/>
      <c r="HGZ217" s="14"/>
      <c r="HHA217" s="14"/>
      <c r="HHB217" s="14"/>
      <c r="HHC217" s="14"/>
      <c r="HHD217" s="14"/>
      <c r="HHE217" s="14"/>
      <c r="HHF217" s="14"/>
      <c r="HHG217" s="14"/>
      <c r="HHH217" s="14"/>
      <c r="HHI217" s="14"/>
      <c r="HHJ217" s="14"/>
      <c r="HHK217" s="14"/>
      <c r="HHL217" s="14"/>
      <c r="HHM217" s="14"/>
      <c r="HHN217" s="14"/>
      <c r="HHO217" s="14"/>
      <c r="HHP217" s="14"/>
      <c r="HHQ217" s="14"/>
      <c r="HHR217" s="14"/>
      <c r="HHS217" s="14"/>
      <c r="HHT217" s="14"/>
      <c r="HHU217" s="14"/>
      <c r="HHV217" s="14"/>
      <c r="HHW217" s="14"/>
      <c r="HHX217" s="14"/>
      <c r="HHY217" s="14"/>
      <c r="HHZ217" s="14"/>
      <c r="HIA217" s="14"/>
      <c r="HIB217" s="14"/>
      <c r="HIC217" s="14"/>
      <c r="HID217" s="14"/>
      <c r="HIE217" s="14"/>
      <c r="HIF217" s="14"/>
      <c r="HIG217" s="14"/>
      <c r="HIH217" s="14"/>
      <c r="HII217" s="14"/>
      <c r="HIJ217" s="14"/>
      <c r="HIK217" s="14"/>
      <c r="HIL217" s="14"/>
      <c r="HIM217" s="14"/>
      <c r="HIN217" s="14"/>
      <c r="HIO217" s="14"/>
      <c r="HIP217" s="14"/>
      <c r="HIQ217" s="14"/>
      <c r="HIR217" s="14"/>
      <c r="HIS217" s="14"/>
      <c r="HIT217" s="14"/>
      <c r="HIU217" s="14"/>
      <c r="HIV217" s="14"/>
      <c r="HIW217" s="14"/>
      <c r="HIX217" s="14"/>
      <c r="HIY217" s="14"/>
      <c r="HIZ217" s="14"/>
      <c r="HJA217" s="14"/>
      <c r="HJB217" s="14"/>
      <c r="HJC217" s="14"/>
      <c r="HJD217" s="14"/>
      <c r="HJE217" s="14"/>
      <c r="HJF217" s="14"/>
      <c r="HJG217" s="14"/>
      <c r="HJH217" s="14"/>
      <c r="HJI217" s="14"/>
      <c r="HJJ217" s="14"/>
      <c r="HJK217" s="14"/>
      <c r="HJL217" s="14"/>
      <c r="HJM217" s="14"/>
      <c r="HJN217" s="14"/>
      <c r="HJO217" s="14"/>
      <c r="HJP217" s="14"/>
      <c r="HJQ217" s="14"/>
      <c r="HJR217" s="14"/>
      <c r="HJS217" s="14"/>
      <c r="HJT217" s="14"/>
      <c r="HJU217" s="14"/>
      <c r="HJV217" s="14"/>
      <c r="HJW217" s="14"/>
      <c r="HJX217" s="14"/>
      <c r="HJY217" s="14"/>
      <c r="HJZ217" s="14"/>
      <c r="HKA217" s="14"/>
      <c r="HKB217" s="14"/>
      <c r="HKC217" s="14"/>
      <c r="HKD217" s="14"/>
      <c r="HKE217" s="14"/>
      <c r="HKF217" s="14"/>
      <c r="HKG217" s="14"/>
      <c r="HKH217" s="14"/>
      <c r="HKI217" s="14"/>
      <c r="HKJ217" s="14"/>
      <c r="HKK217" s="14"/>
      <c r="HKL217" s="14"/>
      <c r="HKM217" s="14"/>
      <c r="HKN217" s="14"/>
      <c r="HKO217" s="14"/>
      <c r="HKP217" s="14"/>
      <c r="HKQ217" s="14"/>
      <c r="HKR217" s="14"/>
      <c r="HKS217" s="14"/>
      <c r="HKT217" s="14"/>
      <c r="HKU217" s="14"/>
      <c r="HKV217" s="14"/>
      <c r="HKW217" s="14"/>
      <c r="HKX217" s="14"/>
      <c r="HKY217" s="14"/>
      <c r="HKZ217" s="14"/>
      <c r="HLA217" s="14"/>
      <c r="HLB217" s="14"/>
      <c r="HLC217" s="14"/>
      <c r="HLD217" s="14"/>
      <c r="HLE217" s="14"/>
      <c r="HLF217" s="14"/>
      <c r="HLG217" s="14"/>
      <c r="HLH217" s="14"/>
      <c r="HLI217" s="14"/>
      <c r="HLJ217" s="14"/>
      <c r="HLK217" s="14"/>
      <c r="HLL217" s="14"/>
      <c r="HLM217" s="14"/>
      <c r="HLN217" s="14"/>
      <c r="HLO217" s="14"/>
      <c r="HLP217" s="14"/>
      <c r="HLQ217" s="14"/>
      <c r="HLR217" s="14"/>
      <c r="HLS217" s="14"/>
      <c r="HLT217" s="14"/>
      <c r="HLU217" s="14"/>
      <c r="HLV217" s="14"/>
      <c r="HLW217" s="14"/>
      <c r="HLX217" s="14"/>
      <c r="HLY217" s="14"/>
      <c r="HLZ217" s="14"/>
      <c r="HMA217" s="14"/>
      <c r="HMB217" s="14"/>
      <c r="HMC217" s="14"/>
      <c r="HMD217" s="14"/>
      <c r="HME217" s="14"/>
      <c r="HMF217" s="14"/>
      <c r="HMG217" s="14"/>
      <c r="HMH217" s="14"/>
      <c r="HMI217" s="14"/>
      <c r="HMJ217" s="14"/>
      <c r="HMK217" s="14"/>
      <c r="HML217" s="14"/>
      <c r="HMM217" s="14"/>
      <c r="HMN217" s="14"/>
      <c r="HMO217" s="14"/>
      <c r="HMP217" s="14"/>
      <c r="HMQ217" s="14"/>
      <c r="HMR217" s="14"/>
      <c r="HMS217" s="14"/>
      <c r="HMT217" s="14"/>
      <c r="HMU217" s="14"/>
      <c r="HMV217" s="14"/>
      <c r="HMW217" s="14"/>
      <c r="HMX217" s="14"/>
      <c r="HMY217" s="14"/>
      <c r="HMZ217" s="14"/>
      <c r="HNA217" s="14"/>
      <c r="HNB217" s="14"/>
      <c r="HNC217" s="14"/>
      <c r="HND217" s="14"/>
      <c r="HNE217" s="14"/>
      <c r="HNF217" s="14"/>
      <c r="HNG217" s="14"/>
      <c r="HNH217" s="14"/>
      <c r="HNI217" s="14"/>
      <c r="HNJ217" s="14"/>
      <c r="HNK217" s="14"/>
      <c r="HNL217" s="14"/>
      <c r="HNM217" s="14"/>
      <c r="HNN217" s="14"/>
      <c r="HNO217" s="14"/>
      <c r="HNP217" s="14"/>
      <c r="HNQ217" s="14"/>
      <c r="HNR217" s="14"/>
      <c r="HNS217" s="14"/>
      <c r="HNT217" s="14"/>
      <c r="HNU217" s="14"/>
      <c r="HNV217" s="14"/>
      <c r="HNW217" s="14"/>
      <c r="HNX217" s="14"/>
      <c r="HNY217" s="14"/>
      <c r="HNZ217" s="14"/>
      <c r="HOA217" s="14"/>
      <c r="HOB217" s="14"/>
      <c r="HOC217" s="14"/>
      <c r="HOD217" s="14"/>
      <c r="HOE217" s="14"/>
      <c r="HOF217" s="14"/>
      <c r="HOG217" s="14"/>
      <c r="HOH217" s="14"/>
      <c r="HOI217" s="14"/>
      <c r="HOJ217" s="14"/>
      <c r="HOK217" s="14"/>
      <c r="HOL217" s="14"/>
      <c r="HOM217" s="14"/>
      <c r="HON217" s="14"/>
      <c r="HOO217" s="14"/>
      <c r="HOP217" s="14"/>
      <c r="HOQ217" s="14"/>
      <c r="HOR217" s="14"/>
      <c r="HOS217" s="14"/>
      <c r="HOT217" s="14"/>
      <c r="HOU217" s="14"/>
      <c r="HOV217" s="14"/>
      <c r="HOW217" s="14"/>
      <c r="HOX217" s="14"/>
      <c r="HOY217" s="14"/>
      <c r="HOZ217" s="14"/>
      <c r="HPA217" s="14"/>
      <c r="HPB217" s="14"/>
      <c r="HPC217" s="14"/>
      <c r="HPD217" s="14"/>
      <c r="HPE217" s="14"/>
      <c r="HPF217" s="14"/>
      <c r="HPG217" s="14"/>
      <c r="HPH217" s="14"/>
      <c r="HPI217" s="14"/>
      <c r="HPJ217" s="14"/>
      <c r="HPK217" s="14"/>
      <c r="HPL217" s="14"/>
      <c r="HPM217" s="14"/>
      <c r="HPN217" s="14"/>
      <c r="HPO217" s="14"/>
      <c r="HPP217" s="14"/>
      <c r="HPQ217" s="14"/>
      <c r="HPR217" s="14"/>
      <c r="HPS217" s="14"/>
      <c r="HPT217" s="14"/>
      <c r="HPU217" s="14"/>
      <c r="HPV217" s="14"/>
      <c r="HPW217" s="14"/>
      <c r="HPX217" s="14"/>
      <c r="HPY217" s="14"/>
      <c r="HPZ217" s="14"/>
      <c r="HQA217" s="14"/>
      <c r="HQB217" s="14"/>
      <c r="HQC217" s="14"/>
      <c r="HQD217" s="14"/>
      <c r="HQE217" s="14"/>
      <c r="HQF217" s="14"/>
      <c r="HQG217" s="14"/>
      <c r="HQH217" s="14"/>
      <c r="HQI217" s="14"/>
      <c r="HQJ217" s="14"/>
      <c r="HQK217" s="14"/>
      <c r="HQL217" s="14"/>
      <c r="HQM217" s="14"/>
      <c r="HQN217" s="14"/>
      <c r="HQO217" s="14"/>
      <c r="HQP217" s="14"/>
      <c r="HQQ217" s="14"/>
      <c r="HQR217" s="14"/>
      <c r="HQS217" s="14"/>
      <c r="HQT217" s="14"/>
      <c r="HQU217" s="14"/>
      <c r="HQV217" s="14"/>
      <c r="HQW217" s="14"/>
      <c r="HQX217" s="14"/>
      <c r="HQY217" s="14"/>
      <c r="HQZ217" s="14"/>
      <c r="HRA217" s="14"/>
      <c r="HRB217" s="14"/>
      <c r="HRC217" s="14"/>
      <c r="HRD217" s="14"/>
      <c r="HRE217" s="14"/>
      <c r="HRF217" s="14"/>
      <c r="HRG217" s="14"/>
      <c r="HRH217" s="14"/>
      <c r="HRI217" s="14"/>
      <c r="HRJ217" s="14"/>
      <c r="HRK217" s="14"/>
      <c r="HRL217" s="14"/>
      <c r="HRM217" s="14"/>
      <c r="HRN217" s="14"/>
      <c r="HRO217" s="14"/>
      <c r="HRP217" s="14"/>
      <c r="HRQ217" s="14"/>
      <c r="HRR217" s="14"/>
      <c r="HRS217" s="14"/>
      <c r="HRT217" s="14"/>
      <c r="HRU217" s="14"/>
      <c r="HRV217" s="14"/>
      <c r="HRW217" s="14"/>
      <c r="HRX217" s="14"/>
      <c r="HRY217" s="14"/>
      <c r="HRZ217" s="14"/>
      <c r="HSA217" s="14"/>
      <c r="HSB217" s="14"/>
      <c r="HSC217" s="14"/>
      <c r="HSD217" s="14"/>
      <c r="HSE217" s="14"/>
      <c r="HSF217" s="14"/>
      <c r="HSG217" s="14"/>
      <c r="HSH217" s="14"/>
      <c r="HSI217" s="14"/>
      <c r="HSJ217" s="14"/>
      <c r="HSK217" s="14"/>
      <c r="HSL217" s="14"/>
      <c r="HSM217" s="14"/>
      <c r="HSN217" s="14"/>
      <c r="HSO217" s="14"/>
      <c r="HSP217" s="14"/>
      <c r="HSQ217" s="14"/>
      <c r="HSR217" s="14"/>
      <c r="HSS217" s="14"/>
      <c r="HST217" s="14"/>
      <c r="HSU217" s="14"/>
      <c r="HSV217" s="14"/>
      <c r="HSW217" s="14"/>
      <c r="HSX217" s="14"/>
      <c r="HSY217" s="14"/>
      <c r="HSZ217" s="14"/>
      <c r="HTA217" s="14"/>
      <c r="HTB217" s="14"/>
      <c r="HTC217" s="14"/>
      <c r="HTD217" s="14"/>
      <c r="HTE217" s="14"/>
      <c r="HTF217" s="14"/>
      <c r="HTG217" s="14"/>
      <c r="HTH217" s="14"/>
      <c r="HTI217" s="14"/>
      <c r="HTJ217" s="14"/>
      <c r="HTK217" s="14"/>
      <c r="HTL217" s="14"/>
      <c r="HTM217" s="14"/>
      <c r="HTN217" s="14"/>
      <c r="HTO217" s="14"/>
      <c r="HTP217" s="14"/>
      <c r="HTQ217" s="14"/>
      <c r="HTR217" s="14"/>
      <c r="HTS217" s="14"/>
      <c r="HTT217" s="14"/>
      <c r="HTU217" s="14"/>
      <c r="HTV217" s="14"/>
      <c r="HTW217" s="14"/>
      <c r="HTX217" s="14"/>
      <c r="HTY217" s="14"/>
      <c r="HTZ217" s="14"/>
      <c r="HUA217" s="14"/>
      <c r="HUB217" s="14"/>
      <c r="HUC217" s="14"/>
      <c r="HUD217" s="14"/>
      <c r="HUE217" s="14"/>
      <c r="HUF217" s="14"/>
      <c r="HUG217" s="14"/>
      <c r="HUH217" s="14"/>
      <c r="HUI217" s="14"/>
      <c r="HUJ217" s="14"/>
      <c r="HUK217" s="14"/>
      <c r="HUL217" s="14"/>
      <c r="HUM217" s="14"/>
      <c r="HUN217" s="14"/>
      <c r="HUO217" s="14"/>
      <c r="HUP217" s="14"/>
      <c r="HUQ217" s="14"/>
      <c r="HUR217" s="14"/>
      <c r="HUS217" s="14"/>
      <c r="HUT217" s="14"/>
      <c r="HUU217" s="14"/>
      <c r="HUV217" s="14"/>
      <c r="HUW217" s="14"/>
      <c r="HUX217" s="14"/>
      <c r="HUY217" s="14"/>
      <c r="HUZ217" s="14"/>
      <c r="HVA217" s="14"/>
      <c r="HVB217" s="14"/>
      <c r="HVC217" s="14"/>
      <c r="HVD217" s="14"/>
      <c r="HVE217" s="14"/>
      <c r="HVF217" s="14"/>
      <c r="HVG217" s="14"/>
      <c r="HVH217" s="14"/>
      <c r="HVI217" s="14"/>
      <c r="HVJ217" s="14"/>
      <c r="HVK217" s="14"/>
      <c r="HVL217" s="14"/>
      <c r="HVM217" s="14"/>
      <c r="HVN217" s="14"/>
      <c r="HVO217" s="14"/>
      <c r="HVP217" s="14"/>
      <c r="HVQ217" s="14"/>
      <c r="HVR217" s="14"/>
      <c r="HVS217" s="14"/>
      <c r="HVT217" s="14"/>
      <c r="HVU217" s="14"/>
      <c r="HVV217" s="14"/>
      <c r="HVW217" s="14"/>
      <c r="HVX217" s="14"/>
      <c r="HVY217" s="14"/>
      <c r="HVZ217" s="14"/>
      <c r="HWA217" s="14"/>
      <c r="HWB217" s="14"/>
      <c r="HWC217" s="14"/>
      <c r="HWD217" s="14"/>
      <c r="HWE217" s="14"/>
      <c r="HWF217" s="14"/>
      <c r="HWG217" s="14"/>
      <c r="HWH217" s="14"/>
      <c r="HWI217" s="14"/>
      <c r="HWJ217" s="14"/>
      <c r="HWK217" s="14"/>
      <c r="HWL217" s="14"/>
      <c r="HWM217" s="14"/>
      <c r="HWN217" s="14"/>
      <c r="HWO217" s="14"/>
      <c r="HWP217" s="14"/>
      <c r="HWQ217" s="14"/>
      <c r="HWR217" s="14"/>
      <c r="HWS217" s="14"/>
      <c r="HWT217" s="14"/>
      <c r="HWU217" s="14"/>
      <c r="HWV217" s="14"/>
      <c r="HWW217" s="14"/>
      <c r="HWX217" s="14"/>
      <c r="HWY217" s="14"/>
      <c r="HWZ217" s="14"/>
      <c r="HXA217" s="14"/>
      <c r="HXB217" s="14"/>
      <c r="HXC217" s="14"/>
      <c r="HXD217" s="14"/>
      <c r="HXE217" s="14"/>
      <c r="HXF217" s="14"/>
      <c r="HXG217" s="14"/>
      <c r="HXH217" s="14"/>
      <c r="HXI217" s="14"/>
      <c r="HXJ217" s="14"/>
      <c r="HXK217" s="14"/>
      <c r="HXL217" s="14"/>
      <c r="HXM217" s="14"/>
      <c r="HXN217" s="14"/>
      <c r="HXO217" s="14"/>
      <c r="HXP217" s="14"/>
      <c r="HXQ217" s="14"/>
      <c r="HXR217" s="14"/>
      <c r="HXS217" s="14"/>
      <c r="HXT217" s="14"/>
      <c r="HXU217" s="14"/>
      <c r="HXV217" s="14"/>
      <c r="HXW217" s="14"/>
      <c r="HXX217" s="14"/>
      <c r="HXY217" s="14"/>
      <c r="HXZ217" s="14"/>
      <c r="HYA217" s="14"/>
      <c r="HYB217" s="14"/>
      <c r="HYC217" s="14"/>
      <c r="HYD217" s="14"/>
      <c r="HYE217" s="14"/>
      <c r="HYF217" s="14"/>
      <c r="HYG217" s="14"/>
      <c r="HYH217" s="14"/>
      <c r="HYI217" s="14"/>
      <c r="HYJ217" s="14"/>
      <c r="HYK217" s="14"/>
      <c r="HYL217" s="14"/>
      <c r="HYM217" s="14"/>
      <c r="HYN217" s="14"/>
      <c r="HYO217" s="14"/>
      <c r="HYP217" s="14"/>
      <c r="HYQ217" s="14"/>
      <c r="HYR217" s="14"/>
      <c r="HYS217" s="14"/>
      <c r="HYT217" s="14"/>
      <c r="HYU217" s="14"/>
      <c r="HYV217" s="14"/>
      <c r="HYW217" s="14"/>
      <c r="HYX217" s="14"/>
      <c r="HYY217" s="14"/>
      <c r="HYZ217" s="14"/>
      <c r="HZA217" s="14"/>
      <c r="HZB217" s="14"/>
      <c r="HZC217" s="14"/>
      <c r="HZD217" s="14"/>
      <c r="HZE217" s="14"/>
      <c r="HZF217" s="14"/>
      <c r="HZG217" s="14"/>
      <c r="HZH217" s="14"/>
      <c r="HZI217" s="14"/>
      <c r="HZJ217" s="14"/>
      <c r="HZK217" s="14"/>
      <c r="HZL217" s="14"/>
      <c r="HZM217" s="14"/>
      <c r="HZN217" s="14"/>
      <c r="HZO217" s="14"/>
      <c r="HZP217" s="14"/>
      <c r="HZQ217" s="14"/>
      <c r="HZR217" s="14"/>
      <c r="HZS217" s="14"/>
      <c r="HZT217" s="14"/>
      <c r="HZU217" s="14"/>
      <c r="HZV217" s="14"/>
      <c r="HZW217" s="14"/>
      <c r="HZX217" s="14"/>
      <c r="HZY217" s="14"/>
      <c r="HZZ217" s="14"/>
      <c r="IAA217" s="14"/>
      <c r="IAB217" s="14"/>
      <c r="IAC217" s="14"/>
      <c r="IAD217" s="14"/>
      <c r="IAE217" s="14"/>
      <c r="IAF217" s="14"/>
      <c r="IAG217" s="14"/>
      <c r="IAH217" s="14"/>
      <c r="IAI217" s="14"/>
      <c r="IAJ217" s="14"/>
      <c r="IAK217" s="14"/>
      <c r="IAL217" s="14"/>
      <c r="IAM217" s="14"/>
      <c r="IAN217" s="14"/>
      <c r="IAO217" s="14"/>
      <c r="IAP217" s="14"/>
      <c r="IAQ217" s="14"/>
      <c r="IAR217" s="14"/>
      <c r="IAS217" s="14"/>
      <c r="IAT217" s="14"/>
      <c r="IAU217" s="14"/>
      <c r="IAV217" s="14"/>
      <c r="IAW217" s="14"/>
      <c r="IAX217" s="14"/>
      <c r="IAY217" s="14"/>
      <c r="IAZ217" s="14"/>
      <c r="IBA217" s="14"/>
      <c r="IBB217" s="14"/>
      <c r="IBC217" s="14"/>
      <c r="IBD217" s="14"/>
      <c r="IBE217" s="14"/>
      <c r="IBF217" s="14"/>
      <c r="IBG217" s="14"/>
      <c r="IBH217" s="14"/>
      <c r="IBI217" s="14"/>
      <c r="IBJ217" s="14"/>
      <c r="IBK217" s="14"/>
      <c r="IBL217" s="14"/>
      <c r="IBM217" s="14"/>
      <c r="IBN217" s="14"/>
      <c r="IBO217" s="14"/>
      <c r="IBP217" s="14"/>
      <c r="IBQ217" s="14"/>
      <c r="IBR217" s="14"/>
      <c r="IBS217" s="14"/>
      <c r="IBT217" s="14"/>
      <c r="IBU217" s="14"/>
      <c r="IBV217" s="14"/>
      <c r="IBW217" s="14"/>
      <c r="IBX217" s="14"/>
      <c r="IBY217" s="14"/>
      <c r="IBZ217" s="14"/>
      <c r="ICA217" s="14"/>
      <c r="ICB217" s="14"/>
      <c r="ICC217" s="14"/>
      <c r="ICD217" s="14"/>
      <c r="ICE217" s="14"/>
      <c r="ICF217" s="14"/>
      <c r="ICG217" s="14"/>
      <c r="ICH217" s="14"/>
      <c r="ICI217" s="14"/>
      <c r="ICJ217" s="14"/>
      <c r="ICK217" s="14"/>
      <c r="ICL217" s="14"/>
      <c r="ICM217" s="14"/>
      <c r="ICN217" s="14"/>
      <c r="ICO217" s="14"/>
      <c r="ICP217" s="14"/>
      <c r="ICQ217" s="14"/>
      <c r="ICR217" s="14"/>
      <c r="ICS217" s="14"/>
      <c r="ICT217" s="14"/>
      <c r="ICU217" s="14"/>
      <c r="ICV217" s="14"/>
      <c r="ICW217" s="14"/>
      <c r="ICX217" s="14"/>
      <c r="ICY217" s="14"/>
      <c r="ICZ217" s="14"/>
      <c r="IDA217" s="14"/>
      <c r="IDB217" s="14"/>
      <c r="IDC217" s="14"/>
      <c r="IDD217" s="14"/>
      <c r="IDE217" s="14"/>
      <c r="IDF217" s="14"/>
      <c r="IDG217" s="14"/>
      <c r="IDH217" s="14"/>
      <c r="IDI217" s="14"/>
      <c r="IDJ217" s="14"/>
      <c r="IDK217" s="14"/>
      <c r="IDL217" s="14"/>
      <c r="IDM217" s="14"/>
      <c r="IDN217" s="14"/>
      <c r="IDO217" s="14"/>
      <c r="IDP217" s="14"/>
      <c r="IDQ217" s="14"/>
      <c r="IDR217" s="14"/>
      <c r="IDS217" s="14"/>
      <c r="IDT217" s="14"/>
      <c r="IDU217" s="14"/>
      <c r="IDV217" s="14"/>
      <c r="IDW217" s="14"/>
      <c r="IDX217" s="14"/>
      <c r="IDY217" s="14"/>
      <c r="IDZ217" s="14"/>
      <c r="IEA217" s="14"/>
      <c r="IEB217" s="14"/>
      <c r="IEC217" s="14"/>
      <c r="IED217" s="14"/>
      <c r="IEE217" s="14"/>
      <c r="IEF217" s="14"/>
      <c r="IEG217" s="14"/>
      <c r="IEH217" s="14"/>
      <c r="IEI217" s="14"/>
      <c r="IEJ217" s="14"/>
      <c r="IEK217" s="14"/>
      <c r="IEL217" s="14"/>
      <c r="IEM217" s="14"/>
      <c r="IEN217" s="14"/>
      <c r="IEO217" s="14"/>
      <c r="IEP217" s="14"/>
      <c r="IEQ217" s="14"/>
      <c r="IER217" s="14"/>
      <c r="IES217" s="14"/>
      <c r="IET217" s="14"/>
      <c r="IEU217" s="14"/>
      <c r="IEV217" s="14"/>
      <c r="IEW217" s="14"/>
      <c r="IEX217" s="14"/>
      <c r="IEY217" s="14"/>
      <c r="IEZ217" s="14"/>
      <c r="IFA217" s="14"/>
      <c r="IFB217" s="14"/>
      <c r="IFC217" s="14"/>
      <c r="IFD217" s="14"/>
      <c r="IFE217" s="14"/>
      <c r="IFF217" s="14"/>
      <c r="IFG217" s="14"/>
      <c r="IFH217" s="14"/>
      <c r="IFI217" s="14"/>
      <c r="IFJ217" s="14"/>
      <c r="IFK217" s="14"/>
      <c r="IFL217" s="14"/>
      <c r="IFM217" s="14"/>
      <c r="IFN217" s="14"/>
      <c r="IFO217" s="14"/>
      <c r="IFP217" s="14"/>
      <c r="IFQ217" s="14"/>
      <c r="IFR217" s="14"/>
      <c r="IFS217" s="14"/>
      <c r="IFT217" s="14"/>
      <c r="IFU217" s="14"/>
      <c r="IFV217" s="14"/>
      <c r="IFW217" s="14"/>
      <c r="IFX217" s="14"/>
      <c r="IFY217" s="14"/>
      <c r="IFZ217" s="14"/>
      <c r="IGA217" s="14"/>
      <c r="IGB217" s="14"/>
      <c r="IGC217" s="14"/>
      <c r="IGD217" s="14"/>
      <c r="IGE217" s="14"/>
      <c r="IGF217" s="14"/>
      <c r="IGG217" s="14"/>
      <c r="IGH217" s="14"/>
      <c r="IGI217" s="14"/>
      <c r="IGJ217" s="14"/>
      <c r="IGK217" s="14"/>
      <c r="IGL217" s="14"/>
      <c r="IGM217" s="14"/>
      <c r="IGN217" s="14"/>
      <c r="IGO217" s="14"/>
      <c r="IGP217" s="14"/>
      <c r="IGQ217" s="14"/>
      <c r="IGR217" s="14"/>
      <c r="IGS217" s="14"/>
      <c r="IGT217" s="14"/>
      <c r="IGU217" s="14"/>
      <c r="IGV217" s="14"/>
      <c r="IGW217" s="14"/>
      <c r="IGX217" s="14"/>
      <c r="IGY217" s="14"/>
      <c r="IGZ217" s="14"/>
      <c r="IHA217" s="14"/>
      <c r="IHB217" s="14"/>
      <c r="IHC217" s="14"/>
      <c r="IHD217" s="14"/>
      <c r="IHE217" s="14"/>
      <c r="IHF217" s="14"/>
      <c r="IHG217" s="14"/>
      <c r="IHH217" s="14"/>
      <c r="IHI217" s="14"/>
      <c r="IHJ217" s="14"/>
      <c r="IHK217" s="14"/>
      <c r="IHL217" s="14"/>
      <c r="IHM217" s="14"/>
      <c r="IHN217" s="14"/>
      <c r="IHO217" s="14"/>
      <c r="IHP217" s="14"/>
      <c r="IHQ217" s="14"/>
      <c r="IHR217" s="14"/>
      <c r="IHS217" s="14"/>
      <c r="IHT217" s="14"/>
      <c r="IHU217" s="14"/>
      <c r="IHV217" s="14"/>
      <c r="IHW217" s="14"/>
      <c r="IHX217" s="14"/>
      <c r="IHY217" s="14"/>
      <c r="IHZ217" s="14"/>
      <c r="IIA217" s="14"/>
      <c r="IIB217" s="14"/>
      <c r="IIC217" s="14"/>
      <c r="IID217" s="14"/>
      <c r="IIE217" s="14"/>
      <c r="IIF217" s="14"/>
      <c r="IIG217" s="14"/>
      <c r="IIH217" s="14"/>
      <c r="III217" s="14"/>
      <c r="IIJ217" s="14"/>
      <c r="IIK217" s="14"/>
      <c r="IIL217" s="14"/>
      <c r="IIM217" s="14"/>
      <c r="IIN217" s="14"/>
      <c r="IIO217" s="14"/>
      <c r="IIP217" s="14"/>
      <c r="IIQ217" s="14"/>
      <c r="IIR217" s="14"/>
      <c r="IIS217" s="14"/>
      <c r="IIT217" s="14"/>
      <c r="IIU217" s="14"/>
      <c r="IIV217" s="14"/>
      <c r="IIW217" s="14"/>
      <c r="IIX217" s="14"/>
      <c r="IIY217" s="14"/>
      <c r="IIZ217" s="14"/>
      <c r="IJA217" s="14"/>
      <c r="IJB217" s="14"/>
      <c r="IJC217" s="14"/>
      <c r="IJD217" s="14"/>
      <c r="IJE217" s="14"/>
      <c r="IJF217" s="14"/>
      <c r="IJG217" s="14"/>
      <c r="IJH217" s="14"/>
      <c r="IJI217" s="14"/>
      <c r="IJJ217" s="14"/>
      <c r="IJK217" s="14"/>
      <c r="IJL217" s="14"/>
      <c r="IJM217" s="14"/>
      <c r="IJN217" s="14"/>
      <c r="IJO217" s="14"/>
      <c r="IJP217" s="14"/>
      <c r="IJQ217" s="14"/>
      <c r="IJR217" s="14"/>
      <c r="IJS217" s="14"/>
      <c r="IJT217" s="14"/>
      <c r="IJU217" s="14"/>
      <c r="IJV217" s="14"/>
      <c r="IJW217" s="14"/>
      <c r="IJX217" s="14"/>
      <c r="IJY217" s="14"/>
      <c r="IJZ217" s="14"/>
      <c r="IKA217" s="14"/>
      <c r="IKB217" s="14"/>
      <c r="IKC217" s="14"/>
      <c r="IKD217" s="14"/>
      <c r="IKE217" s="14"/>
      <c r="IKF217" s="14"/>
      <c r="IKG217" s="14"/>
      <c r="IKH217" s="14"/>
      <c r="IKI217" s="14"/>
      <c r="IKJ217" s="14"/>
      <c r="IKK217" s="14"/>
      <c r="IKL217" s="14"/>
      <c r="IKM217" s="14"/>
      <c r="IKN217" s="14"/>
      <c r="IKO217" s="14"/>
      <c r="IKP217" s="14"/>
      <c r="IKQ217" s="14"/>
      <c r="IKR217" s="14"/>
      <c r="IKS217" s="14"/>
      <c r="IKT217" s="14"/>
      <c r="IKU217" s="14"/>
      <c r="IKV217" s="14"/>
      <c r="IKW217" s="14"/>
      <c r="IKX217" s="14"/>
      <c r="IKY217" s="14"/>
      <c r="IKZ217" s="14"/>
      <c r="ILA217" s="14"/>
      <c r="ILB217" s="14"/>
      <c r="ILC217" s="14"/>
      <c r="ILD217" s="14"/>
      <c r="ILE217" s="14"/>
      <c r="ILF217" s="14"/>
      <c r="ILG217" s="14"/>
      <c r="ILH217" s="14"/>
      <c r="ILI217" s="14"/>
      <c r="ILJ217" s="14"/>
      <c r="ILK217" s="14"/>
      <c r="ILL217" s="14"/>
      <c r="ILM217" s="14"/>
      <c r="ILN217" s="14"/>
      <c r="ILO217" s="14"/>
      <c r="ILP217" s="14"/>
      <c r="ILQ217" s="14"/>
      <c r="ILR217" s="14"/>
      <c r="ILS217" s="14"/>
      <c r="ILT217" s="14"/>
      <c r="ILU217" s="14"/>
      <c r="ILV217" s="14"/>
      <c r="ILW217" s="14"/>
      <c r="ILX217" s="14"/>
      <c r="ILY217" s="14"/>
      <c r="ILZ217" s="14"/>
      <c r="IMA217" s="14"/>
      <c r="IMB217" s="14"/>
      <c r="IMC217" s="14"/>
      <c r="IMD217" s="14"/>
      <c r="IME217" s="14"/>
      <c r="IMF217" s="14"/>
      <c r="IMG217" s="14"/>
      <c r="IMH217" s="14"/>
      <c r="IMI217" s="14"/>
      <c r="IMJ217" s="14"/>
      <c r="IMK217" s="14"/>
      <c r="IML217" s="14"/>
      <c r="IMM217" s="14"/>
      <c r="IMN217" s="14"/>
      <c r="IMO217" s="14"/>
      <c r="IMP217" s="14"/>
      <c r="IMQ217" s="14"/>
      <c r="IMR217" s="14"/>
      <c r="IMS217" s="14"/>
      <c r="IMT217" s="14"/>
      <c r="IMU217" s="14"/>
      <c r="IMV217" s="14"/>
      <c r="IMW217" s="14"/>
      <c r="IMX217" s="14"/>
      <c r="IMY217" s="14"/>
      <c r="IMZ217" s="14"/>
      <c r="INA217" s="14"/>
      <c r="INB217" s="14"/>
      <c r="INC217" s="14"/>
      <c r="IND217" s="14"/>
      <c r="INE217" s="14"/>
      <c r="INF217" s="14"/>
      <c r="ING217" s="14"/>
      <c r="INH217" s="14"/>
      <c r="INI217" s="14"/>
      <c r="INJ217" s="14"/>
      <c r="INK217" s="14"/>
      <c r="INL217" s="14"/>
      <c r="INM217" s="14"/>
      <c r="INN217" s="14"/>
      <c r="INO217" s="14"/>
      <c r="INP217" s="14"/>
      <c r="INQ217" s="14"/>
      <c r="INR217" s="14"/>
      <c r="INS217" s="14"/>
      <c r="INT217" s="14"/>
      <c r="INU217" s="14"/>
      <c r="INV217" s="14"/>
      <c r="INW217" s="14"/>
      <c r="INX217" s="14"/>
      <c r="INY217" s="14"/>
      <c r="INZ217" s="14"/>
      <c r="IOA217" s="14"/>
      <c r="IOB217" s="14"/>
      <c r="IOC217" s="14"/>
      <c r="IOD217" s="14"/>
      <c r="IOE217" s="14"/>
      <c r="IOF217" s="14"/>
      <c r="IOG217" s="14"/>
      <c r="IOH217" s="14"/>
      <c r="IOI217" s="14"/>
      <c r="IOJ217" s="14"/>
      <c r="IOK217" s="14"/>
      <c r="IOL217" s="14"/>
      <c r="IOM217" s="14"/>
      <c r="ION217" s="14"/>
      <c r="IOO217" s="14"/>
      <c r="IOP217" s="14"/>
      <c r="IOQ217" s="14"/>
      <c r="IOR217" s="14"/>
      <c r="IOS217" s="14"/>
      <c r="IOT217" s="14"/>
      <c r="IOU217" s="14"/>
      <c r="IOV217" s="14"/>
      <c r="IOW217" s="14"/>
      <c r="IOX217" s="14"/>
      <c r="IOY217" s="14"/>
      <c r="IOZ217" s="14"/>
      <c r="IPA217" s="14"/>
      <c r="IPB217" s="14"/>
      <c r="IPC217" s="14"/>
      <c r="IPD217" s="14"/>
      <c r="IPE217" s="14"/>
      <c r="IPF217" s="14"/>
      <c r="IPG217" s="14"/>
      <c r="IPH217" s="14"/>
      <c r="IPI217" s="14"/>
      <c r="IPJ217" s="14"/>
      <c r="IPK217" s="14"/>
      <c r="IPL217" s="14"/>
      <c r="IPM217" s="14"/>
      <c r="IPN217" s="14"/>
      <c r="IPO217" s="14"/>
      <c r="IPP217" s="14"/>
      <c r="IPQ217" s="14"/>
      <c r="IPR217" s="14"/>
      <c r="IPS217" s="14"/>
      <c r="IPT217" s="14"/>
      <c r="IPU217" s="14"/>
      <c r="IPV217" s="14"/>
      <c r="IPW217" s="14"/>
      <c r="IPX217" s="14"/>
      <c r="IPY217" s="14"/>
      <c r="IPZ217" s="14"/>
      <c r="IQA217" s="14"/>
      <c r="IQB217" s="14"/>
      <c r="IQC217" s="14"/>
      <c r="IQD217" s="14"/>
      <c r="IQE217" s="14"/>
      <c r="IQF217" s="14"/>
      <c r="IQG217" s="14"/>
      <c r="IQH217" s="14"/>
      <c r="IQI217" s="14"/>
      <c r="IQJ217" s="14"/>
      <c r="IQK217" s="14"/>
      <c r="IQL217" s="14"/>
      <c r="IQM217" s="14"/>
      <c r="IQN217" s="14"/>
      <c r="IQO217" s="14"/>
      <c r="IQP217" s="14"/>
      <c r="IQQ217" s="14"/>
      <c r="IQR217" s="14"/>
      <c r="IQS217" s="14"/>
      <c r="IQT217" s="14"/>
      <c r="IQU217" s="14"/>
      <c r="IQV217" s="14"/>
      <c r="IQW217" s="14"/>
      <c r="IQX217" s="14"/>
      <c r="IQY217" s="14"/>
      <c r="IQZ217" s="14"/>
      <c r="IRA217" s="14"/>
      <c r="IRB217" s="14"/>
      <c r="IRC217" s="14"/>
      <c r="IRD217" s="14"/>
      <c r="IRE217" s="14"/>
      <c r="IRF217" s="14"/>
      <c r="IRG217" s="14"/>
      <c r="IRH217" s="14"/>
      <c r="IRI217" s="14"/>
      <c r="IRJ217" s="14"/>
      <c r="IRK217" s="14"/>
      <c r="IRL217" s="14"/>
      <c r="IRM217" s="14"/>
      <c r="IRN217" s="14"/>
      <c r="IRO217" s="14"/>
      <c r="IRP217" s="14"/>
      <c r="IRQ217" s="14"/>
      <c r="IRR217" s="14"/>
      <c r="IRS217" s="14"/>
      <c r="IRT217" s="14"/>
      <c r="IRU217" s="14"/>
      <c r="IRV217" s="14"/>
      <c r="IRW217" s="14"/>
      <c r="IRX217" s="14"/>
      <c r="IRY217" s="14"/>
      <c r="IRZ217" s="14"/>
      <c r="ISA217" s="14"/>
      <c r="ISB217" s="14"/>
      <c r="ISC217" s="14"/>
      <c r="ISD217" s="14"/>
      <c r="ISE217" s="14"/>
      <c r="ISF217" s="14"/>
      <c r="ISG217" s="14"/>
      <c r="ISH217" s="14"/>
      <c r="ISI217" s="14"/>
      <c r="ISJ217" s="14"/>
      <c r="ISK217" s="14"/>
      <c r="ISL217" s="14"/>
      <c r="ISM217" s="14"/>
      <c r="ISN217" s="14"/>
      <c r="ISO217" s="14"/>
      <c r="ISP217" s="14"/>
      <c r="ISQ217" s="14"/>
      <c r="ISR217" s="14"/>
      <c r="ISS217" s="14"/>
      <c r="IST217" s="14"/>
      <c r="ISU217" s="14"/>
      <c r="ISV217" s="14"/>
      <c r="ISW217" s="14"/>
      <c r="ISX217" s="14"/>
      <c r="ISY217" s="14"/>
      <c r="ISZ217" s="14"/>
      <c r="ITA217" s="14"/>
      <c r="ITB217" s="14"/>
      <c r="ITC217" s="14"/>
      <c r="ITD217" s="14"/>
      <c r="ITE217" s="14"/>
      <c r="ITF217" s="14"/>
      <c r="ITG217" s="14"/>
      <c r="ITH217" s="14"/>
      <c r="ITI217" s="14"/>
      <c r="ITJ217" s="14"/>
      <c r="ITK217" s="14"/>
      <c r="ITL217" s="14"/>
      <c r="ITM217" s="14"/>
      <c r="ITN217" s="14"/>
      <c r="ITO217" s="14"/>
      <c r="ITP217" s="14"/>
      <c r="ITQ217" s="14"/>
      <c r="ITR217" s="14"/>
      <c r="ITS217" s="14"/>
      <c r="ITT217" s="14"/>
      <c r="ITU217" s="14"/>
      <c r="ITV217" s="14"/>
      <c r="ITW217" s="14"/>
      <c r="ITX217" s="14"/>
      <c r="ITY217" s="14"/>
      <c r="ITZ217" s="14"/>
      <c r="IUA217" s="14"/>
      <c r="IUB217" s="14"/>
      <c r="IUC217" s="14"/>
      <c r="IUD217" s="14"/>
      <c r="IUE217" s="14"/>
      <c r="IUF217" s="14"/>
      <c r="IUG217" s="14"/>
      <c r="IUH217" s="14"/>
      <c r="IUI217" s="14"/>
      <c r="IUJ217" s="14"/>
      <c r="IUK217" s="14"/>
      <c r="IUL217" s="14"/>
      <c r="IUM217" s="14"/>
      <c r="IUN217" s="14"/>
      <c r="IUO217" s="14"/>
      <c r="IUP217" s="14"/>
      <c r="IUQ217" s="14"/>
      <c r="IUR217" s="14"/>
      <c r="IUS217" s="14"/>
      <c r="IUT217" s="14"/>
      <c r="IUU217" s="14"/>
      <c r="IUV217" s="14"/>
      <c r="IUW217" s="14"/>
      <c r="IUX217" s="14"/>
      <c r="IUY217" s="14"/>
      <c r="IUZ217" s="14"/>
      <c r="IVA217" s="14"/>
      <c r="IVB217" s="14"/>
      <c r="IVC217" s="14"/>
      <c r="IVD217" s="14"/>
      <c r="IVE217" s="14"/>
      <c r="IVF217" s="14"/>
      <c r="IVG217" s="14"/>
      <c r="IVH217" s="14"/>
      <c r="IVI217" s="14"/>
      <c r="IVJ217" s="14"/>
      <c r="IVK217" s="14"/>
      <c r="IVL217" s="14"/>
      <c r="IVM217" s="14"/>
      <c r="IVN217" s="14"/>
      <c r="IVO217" s="14"/>
      <c r="IVP217" s="14"/>
      <c r="IVQ217" s="14"/>
      <c r="IVR217" s="14"/>
      <c r="IVS217" s="14"/>
      <c r="IVT217" s="14"/>
      <c r="IVU217" s="14"/>
      <c r="IVV217" s="14"/>
      <c r="IVW217" s="14"/>
      <c r="IVX217" s="14"/>
      <c r="IVY217" s="14"/>
      <c r="IVZ217" s="14"/>
      <c r="IWA217" s="14"/>
      <c r="IWB217" s="14"/>
      <c r="IWC217" s="14"/>
      <c r="IWD217" s="14"/>
      <c r="IWE217" s="14"/>
      <c r="IWF217" s="14"/>
      <c r="IWG217" s="14"/>
      <c r="IWH217" s="14"/>
      <c r="IWI217" s="14"/>
      <c r="IWJ217" s="14"/>
      <c r="IWK217" s="14"/>
      <c r="IWL217" s="14"/>
      <c r="IWM217" s="14"/>
      <c r="IWN217" s="14"/>
      <c r="IWO217" s="14"/>
      <c r="IWP217" s="14"/>
      <c r="IWQ217" s="14"/>
      <c r="IWR217" s="14"/>
      <c r="IWS217" s="14"/>
      <c r="IWT217" s="14"/>
      <c r="IWU217" s="14"/>
      <c r="IWV217" s="14"/>
      <c r="IWW217" s="14"/>
      <c r="IWX217" s="14"/>
      <c r="IWY217" s="14"/>
      <c r="IWZ217" s="14"/>
      <c r="IXA217" s="14"/>
      <c r="IXB217" s="14"/>
      <c r="IXC217" s="14"/>
      <c r="IXD217" s="14"/>
      <c r="IXE217" s="14"/>
      <c r="IXF217" s="14"/>
      <c r="IXG217" s="14"/>
      <c r="IXH217" s="14"/>
      <c r="IXI217" s="14"/>
      <c r="IXJ217" s="14"/>
      <c r="IXK217" s="14"/>
      <c r="IXL217" s="14"/>
      <c r="IXM217" s="14"/>
      <c r="IXN217" s="14"/>
      <c r="IXO217" s="14"/>
      <c r="IXP217" s="14"/>
      <c r="IXQ217" s="14"/>
      <c r="IXR217" s="14"/>
      <c r="IXS217" s="14"/>
      <c r="IXT217" s="14"/>
      <c r="IXU217" s="14"/>
      <c r="IXV217" s="14"/>
      <c r="IXW217" s="14"/>
      <c r="IXX217" s="14"/>
      <c r="IXY217" s="14"/>
      <c r="IXZ217" s="14"/>
      <c r="IYA217" s="14"/>
      <c r="IYB217" s="14"/>
      <c r="IYC217" s="14"/>
      <c r="IYD217" s="14"/>
      <c r="IYE217" s="14"/>
      <c r="IYF217" s="14"/>
      <c r="IYG217" s="14"/>
      <c r="IYH217" s="14"/>
      <c r="IYI217" s="14"/>
      <c r="IYJ217" s="14"/>
      <c r="IYK217" s="14"/>
      <c r="IYL217" s="14"/>
      <c r="IYM217" s="14"/>
      <c r="IYN217" s="14"/>
      <c r="IYO217" s="14"/>
      <c r="IYP217" s="14"/>
      <c r="IYQ217" s="14"/>
      <c r="IYR217" s="14"/>
      <c r="IYS217" s="14"/>
      <c r="IYT217" s="14"/>
      <c r="IYU217" s="14"/>
      <c r="IYV217" s="14"/>
      <c r="IYW217" s="14"/>
      <c r="IYX217" s="14"/>
      <c r="IYY217" s="14"/>
      <c r="IYZ217" s="14"/>
      <c r="IZA217" s="14"/>
      <c r="IZB217" s="14"/>
      <c r="IZC217" s="14"/>
      <c r="IZD217" s="14"/>
      <c r="IZE217" s="14"/>
      <c r="IZF217" s="14"/>
      <c r="IZG217" s="14"/>
      <c r="IZH217" s="14"/>
      <c r="IZI217" s="14"/>
      <c r="IZJ217" s="14"/>
      <c r="IZK217" s="14"/>
      <c r="IZL217" s="14"/>
      <c r="IZM217" s="14"/>
      <c r="IZN217" s="14"/>
      <c r="IZO217" s="14"/>
      <c r="IZP217" s="14"/>
      <c r="IZQ217" s="14"/>
      <c r="IZR217" s="14"/>
      <c r="IZS217" s="14"/>
      <c r="IZT217" s="14"/>
      <c r="IZU217" s="14"/>
      <c r="IZV217" s="14"/>
      <c r="IZW217" s="14"/>
      <c r="IZX217" s="14"/>
      <c r="IZY217" s="14"/>
      <c r="IZZ217" s="14"/>
      <c r="JAA217" s="14"/>
      <c r="JAB217" s="14"/>
      <c r="JAC217" s="14"/>
      <c r="JAD217" s="14"/>
      <c r="JAE217" s="14"/>
      <c r="JAF217" s="14"/>
      <c r="JAG217" s="14"/>
      <c r="JAH217" s="14"/>
      <c r="JAI217" s="14"/>
      <c r="JAJ217" s="14"/>
      <c r="JAK217" s="14"/>
      <c r="JAL217" s="14"/>
      <c r="JAM217" s="14"/>
      <c r="JAN217" s="14"/>
      <c r="JAO217" s="14"/>
      <c r="JAP217" s="14"/>
      <c r="JAQ217" s="14"/>
      <c r="JAR217" s="14"/>
      <c r="JAS217" s="14"/>
      <c r="JAT217" s="14"/>
      <c r="JAU217" s="14"/>
      <c r="JAV217" s="14"/>
      <c r="JAW217" s="14"/>
      <c r="JAX217" s="14"/>
      <c r="JAY217" s="14"/>
      <c r="JAZ217" s="14"/>
      <c r="JBA217" s="14"/>
      <c r="JBB217" s="14"/>
      <c r="JBC217" s="14"/>
      <c r="JBD217" s="14"/>
      <c r="JBE217" s="14"/>
      <c r="JBF217" s="14"/>
      <c r="JBG217" s="14"/>
      <c r="JBH217" s="14"/>
      <c r="JBI217" s="14"/>
      <c r="JBJ217" s="14"/>
      <c r="JBK217" s="14"/>
      <c r="JBL217" s="14"/>
      <c r="JBM217" s="14"/>
      <c r="JBN217" s="14"/>
      <c r="JBO217" s="14"/>
      <c r="JBP217" s="14"/>
      <c r="JBQ217" s="14"/>
      <c r="JBR217" s="14"/>
      <c r="JBS217" s="14"/>
      <c r="JBT217" s="14"/>
      <c r="JBU217" s="14"/>
      <c r="JBV217" s="14"/>
      <c r="JBW217" s="14"/>
      <c r="JBX217" s="14"/>
      <c r="JBY217" s="14"/>
      <c r="JBZ217" s="14"/>
      <c r="JCA217" s="14"/>
      <c r="JCB217" s="14"/>
      <c r="JCC217" s="14"/>
      <c r="JCD217" s="14"/>
      <c r="JCE217" s="14"/>
      <c r="JCF217" s="14"/>
      <c r="JCG217" s="14"/>
      <c r="JCH217" s="14"/>
      <c r="JCI217" s="14"/>
      <c r="JCJ217" s="14"/>
      <c r="JCK217" s="14"/>
      <c r="JCL217" s="14"/>
      <c r="JCM217" s="14"/>
      <c r="JCN217" s="14"/>
      <c r="JCO217" s="14"/>
      <c r="JCP217" s="14"/>
      <c r="JCQ217" s="14"/>
      <c r="JCR217" s="14"/>
      <c r="JCS217" s="14"/>
      <c r="JCT217" s="14"/>
      <c r="JCU217" s="14"/>
      <c r="JCV217" s="14"/>
      <c r="JCW217" s="14"/>
      <c r="JCX217" s="14"/>
      <c r="JCY217" s="14"/>
      <c r="JCZ217" s="14"/>
      <c r="JDA217" s="14"/>
      <c r="JDB217" s="14"/>
      <c r="JDC217" s="14"/>
      <c r="JDD217" s="14"/>
      <c r="JDE217" s="14"/>
      <c r="JDF217" s="14"/>
      <c r="JDG217" s="14"/>
      <c r="JDH217" s="14"/>
      <c r="JDI217" s="14"/>
      <c r="JDJ217" s="14"/>
      <c r="JDK217" s="14"/>
      <c r="JDL217" s="14"/>
      <c r="JDM217" s="14"/>
      <c r="JDN217" s="14"/>
      <c r="JDO217" s="14"/>
      <c r="JDP217" s="14"/>
      <c r="JDQ217" s="14"/>
      <c r="JDR217" s="14"/>
      <c r="JDS217" s="14"/>
      <c r="JDT217" s="14"/>
      <c r="JDU217" s="14"/>
      <c r="JDV217" s="14"/>
      <c r="JDW217" s="14"/>
      <c r="JDX217" s="14"/>
      <c r="JDY217" s="14"/>
      <c r="JDZ217" s="14"/>
      <c r="JEA217" s="14"/>
      <c r="JEB217" s="14"/>
      <c r="JEC217" s="14"/>
      <c r="JED217" s="14"/>
      <c r="JEE217" s="14"/>
      <c r="JEF217" s="14"/>
      <c r="JEG217" s="14"/>
      <c r="JEH217" s="14"/>
      <c r="JEI217" s="14"/>
      <c r="JEJ217" s="14"/>
      <c r="JEK217" s="14"/>
      <c r="JEL217" s="14"/>
      <c r="JEM217" s="14"/>
      <c r="JEN217" s="14"/>
      <c r="JEO217" s="14"/>
      <c r="JEP217" s="14"/>
      <c r="JEQ217" s="14"/>
      <c r="JER217" s="14"/>
      <c r="JES217" s="14"/>
      <c r="JET217" s="14"/>
      <c r="JEU217" s="14"/>
      <c r="JEV217" s="14"/>
      <c r="JEW217" s="14"/>
      <c r="JEX217" s="14"/>
      <c r="JEY217" s="14"/>
      <c r="JEZ217" s="14"/>
      <c r="JFA217" s="14"/>
      <c r="JFB217" s="14"/>
      <c r="JFC217" s="14"/>
      <c r="JFD217" s="14"/>
      <c r="JFE217" s="14"/>
      <c r="JFF217" s="14"/>
      <c r="JFG217" s="14"/>
      <c r="JFH217" s="14"/>
      <c r="JFI217" s="14"/>
      <c r="JFJ217" s="14"/>
      <c r="JFK217" s="14"/>
      <c r="JFL217" s="14"/>
      <c r="JFM217" s="14"/>
      <c r="JFN217" s="14"/>
      <c r="JFO217" s="14"/>
      <c r="JFP217" s="14"/>
      <c r="JFQ217" s="14"/>
      <c r="JFR217" s="14"/>
      <c r="JFS217" s="14"/>
      <c r="JFT217" s="14"/>
      <c r="JFU217" s="14"/>
      <c r="JFV217" s="14"/>
      <c r="JFW217" s="14"/>
      <c r="JFX217" s="14"/>
      <c r="JFY217" s="14"/>
      <c r="JFZ217" s="14"/>
      <c r="JGA217" s="14"/>
      <c r="JGB217" s="14"/>
      <c r="JGC217" s="14"/>
      <c r="JGD217" s="14"/>
      <c r="JGE217" s="14"/>
      <c r="JGF217" s="14"/>
      <c r="JGG217" s="14"/>
      <c r="JGH217" s="14"/>
      <c r="JGI217" s="14"/>
      <c r="JGJ217" s="14"/>
      <c r="JGK217" s="14"/>
      <c r="JGL217" s="14"/>
      <c r="JGM217" s="14"/>
      <c r="JGN217" s="14"/>
      <c r="JGO217" s="14"/>
      <c r="JGP217" s="14"/>
      <c r="JGQ217" s="14"/>
      <c r="JGR217" s="14"/>
      <c r="JGS217" s="14"/>
      <c r="JGT217" s="14"/>
      <c r="JGU217" s="14"/>
      <c r="JGV217" s="14"/>
      <c r="JGW217" s="14"/>
      <c r="JGX217" s="14"/>
      <c r="JGY217" s="14"/>
      <c r="JGZ217" s="14"/>
      <c r="JHA217" s="14"/>
      <c r="JHB217" s="14"/>
      <c r="JHC217" s="14"/>
      <c r="JHD217" s="14"/>
      <c r="JHE217" s="14"/>
      <c r="JHF217" s="14"/>
      <c r="JHG217" s="14"/>
      <c r="JHH217" s="14"/>
      <c r="JHI217" s="14"/>
      <c r="JHJ217" s="14"/>
      <c r="JHK217" s="14"/>
      <c r="JHL217" s="14"/>
      <c r="JHM217" s="14"/>
      <c r="JHN217" s="14"/>
      <c r="JHO217" s="14"/>
      <c r="JHP217" s="14"/>
      <c r="JHQ217" s="14"/>
      <c r="JHR217" s="14"/>
      <c r="JHS217" s="14"/>
      <c r="JHT217" s="14"/>
      <c r="JHU217" s="14"/>
      <c r="JHV217" s="14"/>
      <c r="JHW217" s="14"/>
      <c r="JHX217" s="14"/>
      <c r="JHY217" s="14"/>
      <c r="JHZ217" s="14"/>
      <c r="JIA217" s="14"/>
      <c r="JIB217" s="14"/>
      <c r="JIC217" s="14"/>
      <c r="JID217" s="14"/>
      <c r="JIE217" s="14"/>
      <c r="JIF217" s="14"/>
      <c r="JIG217" s="14"/>
      <c r="JIH217" s="14"/>
      <c r="JII217" s="14"/>
      <c r="JIJ217" s="14"/>
      <c r="JIK217" s="14"/>
      <c r="JIL217" s="14"/>
      <c r="JIM217" s="14"/>
      <c r="JIN217" s="14"/>
      <c r="JIO217" s="14"/>
      <c r="JIP217" s="14"/>
      <c r="JIQ217" s="14"/>
      <c r="JIR217" s="14"/>
      <c r="JIS217" s="14"/>
      <c r="JIT217" s="14"/>
      <c r="JIU217" s="14"/>
      <c r="JIV217" s="14"/>
      <c r="JIW217" s="14"/>
      <c r="JIX217" s="14"/>
      <c r="JIY217" s="14"/>
      <c r="JIZ217" s="14"/>
      <c r="JJA217" s="14"/>
      <c r="JJB217" s="14"/>
      <c r="JJC217" s="14"/>
      <c r="JJD217" s="14"/>
      <c r="JJE217" s="14"/>
      <c r="JJF217" s="14"/>
      <c r="JJG217" s="14"/>
      <c r="JJH217" s="14"/>
      <c r="JJI217" s="14"/>
      <c r="JJJ217" s="14"/>
      <c r="JJK217" s="14"/>
      <c r="JJL217" s="14"/>
      <c r="JJM217" s="14"/>
      <c r="JJN217" s="14"/>
      <c r="JJO217" s="14"/>
      <c r="JJP217" s="14"/>
      <c r="JJQ217" s="14"/>
      <c r="JJR217" s="14"/>
      <c r="JJS217" s="14"/>
      <c r="JJT217" s="14"/>
      <c r="JJU217" s="14"/>
      <c r="JJV217" s="14"/>
      <c r="JJW217" s="14"/>
      <c r="JJX217" s="14"/>
      <c r="JJY217" s="14"/>
      <c r="JJZ217" s="14"/>
      <c r="JKA217" s="14"/>
      <c r="JKB217" s="14"/>
      <c r="JKC217" s="14"/>
      <c r="JKD217" s="14"/>
      <c r="JKE217" s="14"/>
      <c r="JKF217" s="14"/>
      <c r="JKG217" s="14"/>
      <c r="JKH217" s="14"/>
      <c r="JKI217" s="14"/>
      <c r="JKJ217" s="14"/>
      <c r="JKK217" s="14"/>
      <c r="JKL217" s="14"/>
      <c r="JKM217" s="14"/>
      <c r="JKN217" s="14"/>
      <c r="JKO217" s="14"/>
      <c r="JKP217" s="14"/>
      <c r="JKQ217" s="14"/>
      <c r="JKR217" s="14"/>
      <c r="JKS217" s="14"/>
      <c r="JKT217" s="14"/>
      <c r="JKU217" s="14"/>
      <c r="JKV217" s="14"/>
      <c r="JKW217" s="14"/>
      <c r="JKX217" s="14"/>
      <c r="JKY217" s="14"/>
      <c r="JKZ217" s="14"/>
      <c r="JLA217" s="14"/>
      <c r="JLB217" s="14"/>
      <c r="JLC217" s="14"/>
      <c r="JLD217" s="14"/>
      <c r="JLE217" s="14"/>
      <c r="JLF217" s="14"/>
      <c r="JLG217" s="14"/>
      <c r="JLH217" s="14"/>
      <c r="JLI217" s="14"/>
      <c r="JLJ217" s="14"/>
      <c r="JLK217" s="14"/>
      <c r="JLL217" s="14"/>
      <c r="JLM217" s="14"/>
      <c r="JLN217" s="14"/>
      <c r="JLO217" s="14"/>
      <c r="JLP217" s="14"/>
      <c r="JLQ217" s="14"/>
      <c r="JLR217" s="14"/>
      <c r="JLS217" s="14"/>
      <c r="JLT217" s="14"/>
      <c r="JLU217" s="14"/>
      <c r="JLV217" s="14"/>
      <c r="JLW217" s="14"/>
      <c r="JLX217" s="14"/>
      <c r="JLY217" s="14"/>
      <c r="JLZ217" s="14"/>
      <c r="JMA217" s="14"/>
      <c r="JMB217" s="14"/>
      <c r="JMC217" s="14"/>
      <c r="JMD217" s="14"/>
      <c r="JME217" s="14"/>
      <c r="JMF217" s="14"/>
      <c r="JMG217" s="14"/>
      <c r="JMH217" s="14"/>
      <c r="JMI217" s="14"/>
      <c r="JMJ217" s="14"/>
      <c r="JMK217" s="14"/>
      <c r="JML217" s="14"/>
      <c r="JMM217" s="14"/>
      <c r="JMN217" s="14"/>
      <c r="JMO217" s="14"/>
      <c r="JMP217" s="14"/>
      <c r="JMQ217" s="14"/>
      <c r="JMR217" s="14"/>
      <c r="JMS217" s="14"/>
      <c r="JMT217" s="14"/>
      <c r="JMU217" s="14"/>
      <c r="JMV217" s="14"/>
      <c r="JMW217" s="14"/>
      <c r="JMX217" s="14"/>
      <c r="JMY217" s="14"/>
      <c r="JMZ217" s="14"/>
      <c r="JNA217" s="14"/>
      <c r="JNB217" s="14"/>
      <c r="JNC217" s="14"/>
      <c r="JND217" s="14"/>
      <c r="JNE217" s="14"/>
      <c r="JNF217" s="14"/>
      <c r="JNG217" s="14"/>
      <c r="JNH217" s="14"/>
      <c r="JNI217" s="14"/>
      <c r="JNJ217" s="14"/>
      <c r="JNK217" s="14"/>
      <c r="JNL217" s="14"/>
      <c r="JNM217" s="14"/>
      <c r="JNN217" s="14"/>
      <c r="JNO217" s="14"/>
      <c r="JNP217" s="14"/>
      <c r="JNQ217" s="14"/>
      <c r="JNR217" s="14"/>
      <c r="JNS217" s="14"/>
      <c r="JNT217" s="14"/>
      <c r="JNU217" s="14"/>
      <c r="JNV217" s="14"/>
      <c r="JNW217" s="14"/>
      <c r="JNX217" s="14"/>
      <c r="JNY217" s="14"/>
      <c r="JNZ217" s="14"/>
      <c r="JOA217" s="14"/>
      <c r="JOB217" s="14"/>
      <c r="JOC217" s="14"/>
      <c r="JOD217" s="14"/>
      <c r="JOE217" s="14"/>
      <c r="JOF217" s="14"/>
      <c r="JOG217" s="14"/>
      <c r="JOH217" s="14"/>
      <c r="JOI217" s="14"/>
      <c r="JOJ217" s="14"/>
      <c r="JOK217" s="14"/>
      <c r="JOL217" s="14"/>
      <c r="JOM217" s="14"/>
      <c r="JON217" s="14"/>
      <c r="JOO217" s="14"/>
      <c r="JOP217" s="14"/>
      <c r="JOQ217" s="14"/>
      <c r="JOR217" s="14"/>
      <c r="JOS217" s="14"/>
      <c r="JOT217" s="14"/>
      <c r="JOU217" s="14"/>
      <c r="JOV217" s="14"/>
      <c r="JOW217" s="14"/>
      <c r="JOX217" s="14"/>
      <c r="JOY217" s="14"/>
      <c r="JOZ217" s="14"/>
      <c r="JPA217" s="14"/>
      <c r="JPB217" s="14"/>
      <c r="JPC217" s="14"/>
      <c r="JPD217" s="14"/>
      <c r="JPE217" s="14"/>
      <c r="JPF217" s="14"/>
      <c r="JPG217" s="14"/>
      <c r="JPH217" s="14"/>
      <c r="JPI217" s="14"/>
      <c r="JPJ217" s="14"/>
      <c r="JPK217" s="14"/>
      <c r="JPL217" s="14"/>
      <c r="JPM217" s="14"/>
      <c r="JPN217" s="14"/>
      <c r="JPO217" s="14"/>
      <c r="JPP217" s="14"/>
      <c r="JPQ217" s="14"/>
      <c r="JPR217" s="14"/>
      <c r="JPS217" s="14"/>
      <c r="JPT217" s="14"/>
      <c r="JPU217" s="14"/>
      <c r="JPV217" s="14"/>
      <c r="JPW217" s="14"/>
      <c r="JPX217" s="14"/>
      <c r="JPY217" s="14"/>
      <c r="JPZ217" s="14"/>
      <c r="JQA217" s="14"/>
      <c r="JQB217" s="14"/>
      <c r="JQC217" s="14"/>
      <c r="JQD217" s="14"/>
      <c r="JQE217" s="14"/>
      <c r="JQF217" s="14"/>
      <c r="JQG217" s="14"/>
      <c r="JQH217" s="14"/>
      <c r="JQI217" s="14"/>
      <c r="JQJ217" s="14"/>
      <c r="JQK217" s="14"/>
      <c r="JQL217" s="14"/>
      <c r="JQM217" s="14"/>
      <c r="JQN217" s="14"/>
      <c r="JQO217" s="14"/>
      <c r="JQP217" s="14"/>
      <c r="JQQ217" s="14"/>
      <c r="JQR217" s="14"/>
      <c r="JQS217" s="14"/>
      <c r="JQT217" s="14"/>
      <c r="JQU217" s="14"/>
      <c r="JQV217" s="14"/>
      <c r="JQW217" s="14"/>
      <c r="JQX217" s="14"/>
      <c r="JQY217" s="14"/>
      <c r="JQZ217" s="14"/>
      <c r="JRA217" s="14"/>
      <c r="JRB217" s="14"/>
      <c r="JRC217" s="14"/>
      <c r="JRD217" s="14"/>
      <c r="JRE217" s="14"/>
      <c r="JRF217" s="14"/>
      <c r="JRG217" s="14"/>
      <c r="JRH217" s="14"/>
      <c r="JRI217" s="14"/>
      <c r="JRJ217" s="14"/>
      <c r="JRK217" s="14"/>
      <c r="JRL217" s="14"/>
      <c r="JRM217" s="14"/>
      <c r="JRN217" s="14"/>
      <c r="JRO217" s="14"/>
      <c r="JRP217" s="14"/>
      <c r="JRQ217" s="14"/>
      <c r="JRR217" s="14"/>
      <c r="JRS217" s="14"/>
      <c r="JRT217" s="14"/>
      <c r="JRU217" s="14"/>
      <c r="JRV217" s="14"/>
      <c r="JRW217" s="14"/>
      <c r="JRX217" s="14"/>
      <c r="JRY217" s="14"/>
      <c r="JRZ217" s="14"/>
      <c r="JSA217" s="14"/>
      <c r="JSB217" s="14"/>
      <c r="JSC217" s="14"/>
      <c r="JSD217" s="14"/>
      <c r="JSE217" s="14"/>
      <c r="JSF217" s="14"/>
      <c r="JSG217" s="14"/>
      <c r="JSH217" s="14"/>
      <c r="JSI217" s="14"/>
      <c r="JSJ217" s="14"/>
      <c r="JSK217" s="14"/>
      <c r="JSL217" s="14"/>
      <c r="JSM217" s="14"/>
      <c r="JSN217" s="14"/>
      <c r="JSO217" s="14"/>
      <c r="JSP217" s="14"/>
      <c r="JSQ217" s="14"/>
      <c r="JSR217" s="14"/>
      <c r="JSS217" s="14"/>
      <c r="JST217" s="14"/>
      <c r="JSU217" s="14"/>
      <c r="JSV217" s="14"/>
      <c r="JSW217" s="14"/>
      <c r="JSX217" s="14"/>
      <c r="JSY217" s="14"/>
      <c r="JSZ217" s="14"/>
      <c r="JTA217" s="14"/>
      <c r="JTB217" s="14"/>
      <c r="JTC217" s="14"/>
      <c r="JTD217" s="14"/>
      <c r="JTE217" s="14"/>
      <c r="JTF217" s="14"/>
      <c r="JTG217" s="14"/>
      <c r="JTH217" s="14"/>
      <c r="JTI217" s="14"/>
      <c r="JTJ217" s="14"/>
      <c r="JTK217" s="14"/>
      <c r="JTL217" s="14"/>
      <c r="JTM217" s="14"/>
      <c r="JTN217" s="14"/>
      <c r="JTO217" s="14"/>
      <c r="JTP217" s="14"/>
      <c r="JTQ217" s="14"/>
      <c r="JTR217" s="14"/>
      <c r="JTS217" s="14"/>
      <c r="JTT217" s="14"/>
      <c r="JTU217" s="14"/>
      <c r="JTV217" s="14"/>
      <c r="JTW217" s="14"/>
      <c r="JTX217" s="14"/>
      <c r="JTY217" s="14"/>
      <c r="JTZ217" s="14"/>
      <c r="JUA217" s="14"/>
      <c r="JUB217" s="14"/>
      <c r="JUC217" s="14"/>
      <c r="JUD217" s="14"/>
      <c r="JUE217" s="14"/>
      <c r="JUF217" s="14"/>
      <c r="JUG217" s="14"/>
      <c r="JUH217" s="14"/>
      <c r="JUI217" s="14"/>
      <c r="JUJ217" s="14"/>
      <c r="JUK217" s="14"/>
      <c r="JUL217" s="14"/>
      <c r="JUM217" s="14"/>
      <c r="JUN217" s="14"/>
      <c r="JUO217" s="14"/>
      <c r="JUP217" s="14"/>
      <c r="JUQ217" s="14"/>
      <c r="JUR217" s="14"/>
      <c r="JUS217" s="14"/>
      <c r="JUT217" s="14"/>
      <c r="JUU217" s="14"/>
      <c r="JUV217" s="14"/>
      <c r="JUW217" s="14"/>
      <c r="JUX217" s="14"/>
      <c r="JUY217" s="14"/>
      <c r="JUZ217" s="14"/>
      <c r="JVA217" s="14"/>
      <c r="JVB217" s="14"/>
      <c r="JVC217" s="14"/>
      <c r="JVD217" s="14"/>
      <c r="JVE217" s="14"/>
      <c r="JVF217" s="14"/>
      <c r="JVG217" s="14"/>
      <c r="JVH217" s="14"/>
      <c r="JVI217" s="14"/>
      <c r="JVJ217" s="14"/>
      <c r="JVK217" s="14"/>
      <c r="JVL217" s="14"/>
      <c r="JVM217" s="14"/>
      <c r="JVN217" s="14"/>
      <c r="JVO217" s="14"/>
      <c r="JVP217" s="14"/>
      <c r="JVQ217" s="14"/>
      <c r="JVR217" s="14"/>
      <c r="JVS217" s="14"/>
      <c r="JVT217" s="14"/>
      <c r="JVU217" s="14"/>
      <c r="JVV217" s="14"/>
      <c r="JVW217" s="14"/>
      <c r="JVX217" s="14"/>
      <c r="JVY217" s="14"/>
      <c r="JVZ217" s="14"/>
      <c r="JWA217" s="14"/>
      <c r="JWB217" s="14"/>
      <c r="JWC217" s="14"/>
      <c r="JWD217" s="14"/>
      <c r="JWE217" s="14"/>
      <c r="JWF217" s="14"/>
      <c r="JWG217" s="14"/>
      <c r="JWH217" s="14"/>
      <c r="JWI217" s="14"/>
      <c r="JWJ217" s="14"/>
      <c r="JWK217" s="14"/>
      <c r="JWL217" s="14"/>
      <c r="JWM217" s="14"/>
      <c r="JWN217" s="14"/>
      <c r="JWO217" s="14"/>
      <c r="JWP217" s="14"/>
      <c r="JWQ217" s="14"/>
      <c r="JWR217" s="14"/>
      <c r="JWS217" s="14"/>
      <c r="JWT217" s="14"/>
      <c r="JWU217" s="14"/>
      <c r="JWV217" s="14"/>
      <c r="JWW217" s="14"/>
      <c r="JWX217" s="14"/>
      <c r="JWY217" s="14"/>
      <c r="JWZ217" s="14"/>
      <c r="JXA217" s="14"/>
      <c r="JXB217" s="14"/>
      <c r="JXC217" s="14"/>
      <c r="JXD217" s="14"/>
      <c r="JXE217" s="14"/>
      <c r="JXF217" s="14"/>
      <c r="JXG217" s="14"/>
      <c r="JXH217" s="14"/>
      <c r="JXI217" s="14"/>
      <c r="JXJ217" s="14"/>
      <c r="JXK217" s="14"/>
      <c r="JXL217" s="14"/>
      <c r="JXM217" s="14"/>
      <c r="JXN217" s="14"/>
      <c r="JXO217" s="14"/>
      <c r="JXP217" s="14"/>
      <c r="JXQ217" s="14"/>
      <c r="JXR217" s="14"/>
      <c r="JXS217" s="14"/>
      <c r="JXT217" s="14"/>
      <c r="JXU217" s="14"/>
      <c r="JXV217" s="14"/>
      <c r="JXW217" s="14"/>
      <c r="JXX217" s="14"/>
      <c r="JXY217" s="14"/>
      <c r="JXZ217" s="14"/>
      <c r="JYA217" s="14"/>
      <c r="JYB217" s="14"/>
      <c r="JYC217" s="14"/>
      <c r="JYD217" s="14"/>
      <c r="JYE217" s="14"/>
      <c r="JYF217" s="14"/>
      <c r="JYG217" s="14"/>
      <c r="JYH217" s="14"/>
      <c r="JYI217" s="14"/>
      <c r="JYJ217" s="14"/>
      <c r="JYK217" s="14"/>
      <c r="JYL217" s="14"/>
      <c r="JYM217" s="14"/>
      <c r="JYN217" s="14"/>
      <c r="JYO217" s="14"/>
      <c r="JYP217" s="14"/>
      <c r="JYQ217" s="14"/>
      <c r="JYR217" s="14"/>
      <c r="JYS217" s="14"/>
      <c r="JYT217" s="14"/>
      <c r="JYU217" s="14"/>
      <c r="JYV217" s="14"/>
      <c r="JYW217" s="14"/>
      <c r="JYX217" s="14"/>
      <c r="JYY217" s="14"/>
      <c r="JYZ217" s="14"/>
      <c r="JZA217" s="14"/>
      <c r="JZB217" s="14"/>
      <c r="JZC217" s="14"/>
      <c r="JZD217" s="14"/>
      <c r="JZE217" s="14"/>
      <c r="JZF217" s="14"/>
      <c r="JZG217" s="14"/>
      <c r="JZH217" s="14"/>
      <c r="JZI217" s="14"/>
      <c r="JZJ217" s="14"/>
      <c r="JZK217" s="14"/>
      <c r="JZL217" s="14"/>
      <c r="JZM217" s="14"/>
      <c r="JZN217" s="14"/>
      <c r="JZO217" s="14"/>
      <c r="JZP217" s="14"/>
      <c r="JZQ217" s="14"/>
      <c r="JZR217" s="14"/>
      <c r="JZS217" s="14"/>
      <c r="JZT217" s="14"/>
      <c r="JZU217" s="14"/>
      <c r="JZV217" s="14"/>
      <c r="JZW217" s="14"/>
      <c r="JZX217" s="14"/>
      <c r="JZY217" s="14"/>
      <c r="JZZ217" s="14"/>
      <c r="KAA217" s="14"/>
      <c r="KAB217" s="14"/>
      <c r="KAC217" s="14"/>
      <c r="KAD217" s="14"/>
      <c r="KAE217" s="14"/>
      <c r="KAF217" s="14"/>
      <c r="KAG217" s="14"/>
      <c r="KAH217" s="14"/>
      <c r="KAI217" s="14"/>
      <c r="KAJ217" s="14"/>
      <c r="KAK217" s="14"/>
      <c r="KAL217" s="14"/>
      <c r="KAM217" s="14"/>
      <c r="KAN217" s="14"/>
      <c r="KAO217" s="14"/>
      <c r="KAP217" s="14"/>
      <c r="KAQ217" s="14"/>
      <c r="KAR217" s="14"/>
      <c r="KAS217" s="14"/>
      <c r="KAT217" s="14"/>
      <c r="KAU217" s="14"/>
      <c r="KAV217" s="14"/>
      <c r="KAW217" s="14"/>
      <c r="KAX217" s="14"/>
      <c r="KAY217" s="14"/>
      <c r="KAZ217" s="14"/>
      <c r="KBA217" s="14"/>
      <c r="KBB217" s="14"/>
      <c r="KBC217" s="14"/>
      <c r="KBD217" s="14"/>
      <c r="KBE217" s="14"/>
      <c r="KBF217" s="14"/>
      <c r="KBG217" s="14"/>
      <c r="KBH217" s="14"/>
      <c r="KBI217" s="14"/>
      <c r="KBJ217" s="14"/>
      <c r="KBK217" s="14"/>
      <c r="KBL217" s="14"/>
      <c r="KBM217" s="14"/>
      <c r="KBN217" s="14"/>
      <c r="KBO217" s="14"/>
      <c r="KBP217" s="14"/>
      <c r="KBQ217" s="14"/>
      <c r="KBR217" s="14"/>
      <c r="KBS217" s="14"/>
      <c r="KBT217" s="14"/>
      <c r="KBU217" s="14"/>
      <c r="KBV217" s="14"/>
      <c r="KBW217" s="14"/>
      <c r="KBX217" s="14"/>
      <c r="KBY217" s="14"/>
      <c r="KBZ217" s="14"/>
      <c r="KCA217" s="14"/>
      <c r="KCB217" s="14"/>
      <c r="KCC217" s="14"/>
      <c r="KCD217" s="14"/>
      <c r="KCE217" s="14"/>
      <c r="KCF217" s="14"/>
      <c r="KCG217" s="14"/>
      <c r="KCH217" s="14"/>
      <c r="KCI217" s="14"/>
      <c r="KCJ217" s="14"/>
      <c r="KCK217" s="14"/>
      <c r="KCL217" s="14"/>
      <c r="KCM217" s="14"/>
      <c r="KCN217" s="14"/>
      <c r="KCO217" s="14"/>
      <c r="KCP217" s="14"/>
      <c r="KCQ217" s="14"/>
      <c r="KCR217" s="14"/>
      <c r="KCS217" s="14"/>
      <c r="KCT217" s="14"/>
      <c r="KCU217" s="14"/>
      <c r="KCV217" s="14"/>
      <c r="KCW217" s="14"/>
      <c r="KCX217" s="14"/>
      <c r="KCY217" s="14"/>
      <c r="KCZ217" s="14"/>
      <c r="KDA217" s="14"/>
      <c r="KDB217" s="14"/>
      <c r="KDC217" s="14"/>
      <c r="KDD217" s="14"/>
      <c r="KDE217" s="14"/>
      <c r="KDF217" s="14"/>
      <c r="KDG217" s="14"/>
      <c r="KDH217" s="14"/>
      <c r="KDI217" s="14"/>
      <c r="KDJ217" s="14"/>
      <c r="KDK217" s="14"/>
      <c r="KDL217" s="14"/>
      <c r="KDM217" s="14"/>
      <c r="KDN217" s="14"/>
      <c r="KDO217" s="14"/>
      <c r="KDP217" s="14"/>
      <c r="KDQ217" s="14"/>
      <c r="KDR217" s="14"/>
      <c r="KDS217" s="14"/>
      <c r="KDT217" s="14"/>
      <c r="KDU217" s="14"/>
      <c r="KDV217" s="14"/>
      <c r="KDW217" s="14"/>
      <c r="KDX217" s="14"/>
      <c r="KDY217" s="14"/>
      <c r="KDZ217" s="14"/>
      <c r="KEA217" s="14"/>
      <c r="KEB217" s="14"/>
      <c r="KEC217" s="14"/>
      <c r="KED217" s="14"/>
      <c r="KEE217" s="14"/>
      <c r="KEF217" s="14"/>
      <c r="KEG217" s="14"/>
      <c r="KEH217" s="14"/>
      <c r="KEI217" s="14"/>
      <c r="KEJ217" s="14"/>
      <c r="KEK217" s="14"/>
      <c r="KEL217" s="14"/>
      <c r="KEM217" s="14"/>
      <c r="KEN217" s="14"/>
      <c r="KEO217" s="14"/>
      <c r="KEP217" s="14"/>
      <c r="KEQ217" s="14"/>
      <c r="KER217" s="14"/>
      <c r="KES217" s="14"/>
      <c r="KET217" s="14"/>
      <c r="KEU217" s="14"/>
      <c r="KEV217" s="14"/>
      <c r="KEW217" s="14"/>
      <c r="KEX217" s="14"/>
      <c r="KEY217" s="14"/>
      <c r="KEZ217" s="14"/>
      <c r="KFA217" s="14"/>
      <c r="KFB217" s="14"/>
      <c r="KFC217" s="14"/>
      <c r="KFD217" s="14"/>
      <c r="KFE217" s="14"/>
      <c r="KFF217" s="14"/>
      <c r="KFG217" s="14"/>
      <c r="KFH217" s="14"/>
      <c r="KFI217" s="14"/>
      <c r="KFJ217" s="14"/>
      <c r="KFK217" s="14"/>
      <c r="KFL217" s="14"/>
      <c r="KFM217" s="14"/>
      <c r="KFN217" s="14"/>
      <c r="KFO217" s="14"/>
      <c r="KFP217" s="14"/>
      <c r="KFQ217" s="14"/>
      <c r="KFR217" s="14"/>
      <c r="KFS217" s="14"/>
      <c r="KFT217" s="14"/>
      <c r="KFU217" s="14"/>
      <c r="KFV217" s="14"/>
      <c r="KFW217" s="14"/>
      <c r="KFX217" s="14"/>
      <c r="KFY217" s="14"/>
      <c r="KFZ217" s="14"/>
      <c r="KGA217" s="14"/>
      <c r="KGB217" s="14"/>
      <c r="KGC217" s="14"/>
      <c r="KGD217" s="14"/>
      <c r="KGE217" s="14"/>
      <c r="KGF217" s="14"/>
      <c r="KGG217" s="14"/>
      <c r="KGH217" s="14"/>
      <c r="KGI217" s="14"/>
      <c r="KGJ217" s="14"/>
      <c r="KGK217" s="14"/>
      <c r="KGL217" s="14"/>
      <c r="KGM217" s="14"/>
      <c r="KGN217" s="14"/>
      <c r="KGO217" s="14"/>
      <c r="KGP217" s="14"/>
      <c r="KGQ217" s="14"/>
      <c r="KGR217" s="14"/>
      <c r="KGS217" s="14"/>
      <c r="KGT217" s="14"/>
      <c r="KGU217" s="14"/>
      <c r="KGV217" s="14"/>
      <c r="KGW217" s="14"/>
      <c r="KGX217" s="14"/>
      <c r="KGY217" s="14"/>
      <c r="KGZ217" s="14"/>
      <c r="KHA217" s="14"/>
      <c r="KHB217" s="14"/>
      <c r="KHC217" s="14"/>
      <c r="KHD217" s="14"/>
      <c r="KHE217" s="14"/>
      <c r="KHF217" s="14"/>
      <c r="KHG217" s="14"/>
      <c r="KHH217" s="14"/>
      <c r="KHI217" s="14"/>
      <c r="KHJ217" s="14"/>
      <c r="KHK217" s="14"/>
      <c r="KHL217" s="14"/>
      <c r="KHM217" s="14"/>
      <c r="KHN217" s="14"/>
      <c r="KHO217" s="14"/>
      <c r="KHP217" s="14"/>
      <c r="KHQ217" s="14"/>
      <c r="KHR217" s="14"/>
      <c r="KHS217" s="14"/>
      <c r="KHT217" s="14"/>
      <c r="KHU217" s="14"/>
      <c r="KHV217" s="14"/>
      <c r="KHW217" s="14"/>
      <c r="KHX217" s="14"/>
      <c r="KHY217" s="14"/>
      <c r="KHZ217" s="14"/>
      <c r="KIA217" s="14"/>
      <c r="KIB217" s="14"/>
      <c r="KIC217" s="14"/>
      <c r="KID217" s="14"/>
      <c r="KIE217" s="14"/>
      <c r="KIF217" s="14"/>
      <c r="KIG217" s="14"/>
      <c r="KIH217" s="14"/>
      <c r="KII217" s="14"/>
      <c r="KIJ217" s="14"/>
      <c r="KIK217" s="14"/>
      <c r="KIL217" s="14"/>
      <c r="KIM217" s="14"/>
      <c r="KIN217" s="14"/>
      <c r="KIO217" s="14"/>
      <c r="KIP217" s="14"/>
      <c r="KIQ217" s="14"/>
      <c r="KIR217" s="14"/>
      <c r="KIS217" s="14"/>
      <c r="KIT217" s="14"/>
      <c r="KIU217" s="14"/>
      <c r="KIV217" s="14"/>
      <c r="KIW217" s="14"/>
      <c r="KIX217" s="14"/>
      <c r="KIY217" s="14"/>
      <c r="KIZ217" s="14"/>
      <c r="KJA217" s="14"/>
      <c r="KJB217" s="14"/>
      <c r="KJC217" s="14"/>
      <c r="KJD217" s="14"/>
      <c r="KJE217" s="14"/>
      <c r="KJF217" s="14"/>
      <c r="KJG217" s="14"/>
      <c r="KJH217" s="14"/>
      <c r="KJI217" s="14"/>
      <c r="KJJ217" s="14"/>
      <c r="KJK217" s="14"/>
      <c r="KJL217" s="14"/>
      <c r="KJM217" s="14"/>
      <c r="KJN217" s="14"/>
      <c r="KJO217" s="14"/>
      <c r="KJP217" s="14"/>
      <c r="KJQ217" s="14"/>
      <c r="KJR217" s="14"/>
      <c r="KJS217" s="14"/>
      <c r="KJT217" s="14"/>
      <c r="KJU217" s="14"/>
      <c r="KJV217" s="14"/>
      <c r="KJW217" s="14"/>
      <c r="KJX217" s="14"/>
      <c r="KJY217" s="14"/>
      <c r="KJZ217" s="14"/>
      <c r="KKA217" s="14"/>
      <c r="KKB217" s="14"/>
      <c r="KKC217" s="14"/>
      <c r="KKD217" s="14"/>
      <c r="KKE217" s="14"/>
      <c r="KKF217" s="14"/>
      <c r="KKG217" s="14"/>
      <c r="KKH217" s="14"/>
      <c r="KKI217" s="14"/>
      <c r="KKJ217" s="14"/>
      <c r="KKK217" s="14"/>
      <c r="KKL217" s="14"/>
      <c r="KKM217" s="14"/>
      <c r="KKN217" s="14"/>
      <c r="KKO217" s="14"/>
      <c r="KKP217" s="14"/>
      <c r="KKQ217" s="14"/>
      <c r="KKR217" s="14"/>
      <c r="KKS217" s="14"/>
      <c r="KKT217" s="14"/>
      <c r="KKU217" s="14"/>
      <c r="KKV217" s="14"/>
      <c r="KKW217" s="14"/>
      <c r="KKX217" s="14"/>
      <c r="KKY217" s="14"/>
      <c r="KKZ217" s="14"/>
      <c r="KLA217" s="14"/>
      <c r="KLB217" s="14"/>
      <c r="KLC217" s="14"/>
      <c r="KLD217" s="14"/>
      <c r="KLE217" s="14"/>
      <c r="KLF217" s="14"/>
      <c r="KLG217" s="14"/>
      <c r="KLH217" s="14"/>
      <c r="KLI217" s="14"/>
      <c r="KLJ217" s="14"/>
      <c r="KLK217" s="14"/>
      <c r="KLL217" s="14"/>
      <c r="KLM217" s="14"/>
      <c r="KLN217" s="14"/>
      <c r="KLO217" s="14"/>
      <c r="KLP217" s="14"/>
      <c r="KLQ217" s="14"/>
      <c r="KLR217" s="14"/>
      <c r="KLS217" s="14"/>
      <c r="KLT217" s="14"/>
      <c r="KLU217" s="14"/>
      <c r="KLV217" s="14"/>
      <c r="KLW217" s="14"/>
      <c r="KLX217" s="14"/>
      <c r="KLY217" s="14"/>
      <c r="KLZ217" s="14"/>
      <c r="KMA217" s="14"/>
      <c r="KMB217" s="14"/>
      <c r="KMC217" s="14"/>
      <c r="KMD217" s="14"/>
      <c r="KME217" s="14"/>
      <c r="KMF217" s="14"/>
      <c r="KMG217" s="14"/>
      <c r="KMH217" s="14"/>
      <c r="KMI217" s="14"/>
      <c r="KMJ217" s="14"/>
      <c r="KMK217" s="14"/>
      <c r="KML217" s="14"/>
      <c r="KMM217" s="14"/>
      <c r="KMN217" s="14"/>
      <c r="KMO217" s="14"/>
      <c r="KMP217" s="14"/>
      <c r="KMQ217" s="14"/>
      <c r="KMR217" s="14"/>
      <c r="KMS217" s="14"/>
      <c r="KMT217" s="14"/>
      <c r="KMU217" s="14"/>
      <c r="KMV217" s="14"/>
      <c r="KMW217" s="14"/>
      <c r="KMX217" s="14"/>
      <c r="KMY217" s="14"/>
      <c r="KMZ217" s="14"/>
      <c r="KNA217" s="14"/>
      <c r="KNB217" s="14"/>
      <c r="KNC217" s="14"/>
      <c r="KND217" s="14"/>
      <c r="KNE217" s="14"/>
      <c r="KNF217" s="14"/>
      <c r="KNG217" s="14"/>
      <c r="KNH217" s="14"/>
      <c r="KNI217" s="14"/>
      <c r="KNJ217" s="14"/>
      <c r="KNK217" s="14"/>
      <c r="KNL217" s="14"/>
      <c r="KNM217" s="14"/>
      <c r="KNN217" s="14"/>
      <c r="KNO217" s="14"/>
      <c r="KNP217" s="14"/>
      <c r="KNQ217" s="14"/>
      <c r="KNR217" s="14"/>
      <c r="KNS217" s="14"/>
      <c r="KNT217" s="14"/>
      <c r="KNU217" s="14"/>
      <c r="KNV217" s="14"/>
      <c r="KNW217" s="14"/>
      <c r="KNX217" s="14"/>
      <c r="KNY217" s="14"/>
      <c r="KNZ217" s="14"/>
      <c r="KOA217" s="14"/>
      <c r="KOB217" s="14"/>
      <c r="KOC217" s="14"/>
      <c r="KOD217" s="14"/>
      <c r="KOE217" s="14"/>
      <c r="KOF217" s="14"/>
      <c r="KOG217" s="14"/>
      <c r="KOH217" s="14"/>
      <c r="KOI217" s="14"/>
      <c r="KOJ217" s="14"/>
      <c r="KOK217" s="14"/>
      <c r="KOL217" s="14"/>
      <c r="KOM217" s="14"/>
      <c r="KON217" s="14"/>
      <c r="KOO217" s="14"/>
      <c r="KOP217" s="14"/>
      <c r="KOQ217" s="14"/>
      <c r="KOR217" s="14"/>
      <c r="KOS217" s="14"/>
      <c r="KOT217" s="14"/>
      <c r="KOU217" s="14"/>
      <c r="KOV217" s="14"/>
      <c r="KOW217" s="14"/>
      <c r="KOX217" s="14"/>
      <c r="KOY217" s="14"/>
      <c r="KOZ217" s="14"/>
      <c r="KPA217" s="14"/>
      <c r="KPB217" s="14"/>
      <c r="KPC217" s="14"/>
      <c r="KPD217" s="14"/>
      <c r="KPE217" s="14"/>
      <c r="KPF217" s="14"/>
      <c r="KPG217" s="14"/>
      <c r="KPH217" s="14"/>
      <c r="KPI217" s="14"/>
      <c r="KPJ217" s="14"/>
      <c r="KPK217" s="14"/>
      <c r="KPL217" s="14"/>
      <c r="KPM217" s="14"/>
      <c r="KPN217" s="14"/>
      <c r="KPO217" s="14"/>
      <c r="KPP217" s="14"/>
      <c r="KPQ217" s="14"/>
      <c r="KPR217" s="14"/>
      <c r="KPS217" s="14"/>
      <c r="KPT217" s="14"/>
      <c r="KPU217" s="14"/>
      <c r="KPV217" s="14"/>
      <c r="KPW217" s="14"/>
      <c r="KPX217" s="14"/>
      <c r="KPY217" s="14"/>
      <c r="KPZ217" s="14"/>
      <c r="KQA217" s="14"/>
      <c r="KQB217" s="14"/>
      <c r="KQC217" s="14"/>
      <c r="KQD217" s="14"/>
      <c r="KQE217" s="14"/>
      <c r="KQF217" s="14"/>
      <c r="KQG217" s="14"/>
      <c r="KQH217" s="14"/>
      <c r="KQI217" s="14"/>
      <c r="KQJ217" s="14"/>
      <c r="KQK217" s="14"/>
      <c r="KQL217" s="14"/>
      <c r="KQM217" s="14"/>
      <c r="KQN217" s="14"/>
      <c r="KQO217" s="14"/>
      <c r="KQP217" s="14"/>
      <c r="KQQ217" s="14"/>
      <c r="KQR217" s="14"/>
      <c r="KQS217" s="14"/>
      <c r="KQT217" s="14"/>
      <c r="KQU217" s="14"/>
      <c r="KQV217" s="14"/>
      <c r="KQW217" s="14"/>
      <c r="KQX217" s="14"/>
      <c r="KQY217" s="14"/>
      <c r="KQZ217" s="14"/>
      <c r="KRA217" s="14"/>
      <c r="KRB217" s="14"/>
      <c r="KRC217" s="14"/>
      <c r="KRD217" s="14"/>
      <c r="KRE217" s="14"/>
      <c r="KRF217" s="14"/>
      <c r="KRG217" s="14"/>
      <c r="KRH217" s="14"/>
      <c r="KRI217" s="14"/>
      <c r="KRJ217" s="14"/>
      <c r="KRK217" s="14"/>
      <c r="KRL217" s="14"/>
      <c r="KRM217" s="14"/>
      <c r="KRN217" s="14"/>
      <c r="KRO217" s="14"/>
      <c r="KRP217" s="14"/>
      <c r="KRQ217" s="14"/>
      <c r="KRR217" s="14"/>
      <c r="KRS217" s="14"/>
      <c r="KRT217" s="14"/>
      <c r="KRU217" s="14"/>
      <c r="KRV217" s="14"/>
      <c r="KRW217" s="14"/>
      <c r="KRX217" s="14"/>
      <c r="KRY217" s="14"/>
      <c r="KRZ217" s="14"/>
      <c r="KSA217" s="14"/>
      <c r="KSB217" s="14"/>
      <c r="KSC217" s="14"/>
      <c r="KSD217" s="14"/>
      <c r="KSE217" s="14"/>
      <c r="KSF217" s="14"/>
      <c r="KSG217" s="14"/>
      <c r="KSH217" s="14"/>
      <c r="KSI217" s="14"/>
      <c r="KSJ217" s="14"/>
      <c r="KSK217" s="14"/>
      <c r="KSL217" s="14"/>
      <c r="KSM217" s="14"/>
      <c r="KSN217" s="14"/>
      <c r="KSO217" s="14"/>
      <c r="KSP217" s="14"/>
      <c r="KSQ217" s="14"/>
      <c r="KSR217" s="14"/>
      <c r="KSS217" s="14"/>
      <c r="KST217" s="14"/>
      <c r="KSU217" s="14"/>
      <c r="KSV217" s="14"/>
      <c r="KSW217" s="14"/>
      <c r="KSX217" s="14"/>
      <c r="KSY217" s="14"/>
      <c r="KSZ217" s="14"/>
      <c r="KTA217" s="14"/>
      <c r="KTB217" s="14"/>
      <c r="KTC217" s="14"/>
      <c r="KTD217" s="14"/>
      <c r="KTE217" s="14"/>
      <c r="KTF217" s="14"/>
      <c r="KTG217" s="14"/>
      <c r="KTH217" s="14"/>
      <c r="KTI217" s="14"/>
      <c r="KTJ217" s="14"/>
      <c r="KTK217" s="14"/>
      <c r="KTL217" s="14"/>
      <c r="KTM217" s="14"/>
      <c r="KTN217" s="14"/>
      <c r="KTO217" s="14"/>
      <c r="KTP217" s="14"/>
      <c r="KTQ217" s="14"/>
      <c r="KTR217" s="14"/>
      <c r="KTS217" s="14"/>
      <c r="KTT217" s="14"/>
      <c r="KTU217" s="14"/>
      <c r="KTV217" s="14"/>
      <c r="KTW217" s="14"/>
      <c r="KTX217" s="14"/>
      <c r="KTY217" s="14"/>
      <c r="KTZ217" s="14"/>
      <c r="KUA217" s="14"/>
      <c r="KUB217" s="14"/>
      <c r="KUC217" s="14"/>
      <c r="KUD217" s="14"/>
      <c r="KUE217" s="14"/>
      <c r="KUF217" s="14"/>
      <c r="KUG217" s="14"/>
      <c r="KUH217" s="14"/>
      <c r="KUI217" s="14"/>
      <c r="KUJ217" s="14"/>
      <c r="KUK217" s="14"/>
      <c r="KUL217" s="14"/>
      <c r="KUM217" s="14"/>
      <c r="KUN217" s="14"/>
      <c r="KUO217" s="14"/>
      <c r="KUP217" s="14"/>
      <c r="KUQ217" s="14"/>
      <c r="KUR217" s="14"/>
      <c r="KUS217" s="14"/>
      <c r="KUT217" s="14"/>
      <c r="KUU217" s="14"/>
      <c r="KUV217" s="14"/>
      <c r="KUW217" s="14"/>
      <c r="KUX217" s="14"/>
      <c r="KUY217" s="14"/>
      <c r="KUZ217" s="14"/>
      <c r="KVA217" s="14"/>
      <c r="KVB217" s="14"/>
      <c r="KVC217" s="14"/>
      <c r="KVD217" s="14"/>
      <c r="KVE217" s="14"/>
      <c r="KVF217" s="14"/>
      <c r="KVG217" s="14"/>
      <c r="KVH217" s="14"/>
      <c r="KVI217" s="14"/>
      <c r="KVJ217" s="14"/>
      <c r="KVK217" s="14"/>
      <c r="KVL217" s="14"/>
      <c r="KVM217" s="14"/>
      <c r="KVN217" s="14"/>
      <c r="KVO217" s="14"/>
      <c r="KVP217" s="14"/>
      <c r="KVQ217" s="14"/>
      <c r="KVR217" s="14"/>
      <c r="KVS217" s="14"/>
      <c r="KVT217" s="14"/>
      <c r="KVU217" s="14"/>
      <c r="KVV217" s="14"/>
      <c r="KVW217" s="14"/>
      <c r="KVX217" s="14"/>
      <c r="KVY217" s="14"/>
      <c r="KVZ217" s="14"/>
      <c r="KWA217" s="14"/>
      <c r="KWB217" s="14"/>
      <c r="KWC217" s="14"/>
      <c r="KWD217" s="14"/>
      <c r="KWE217" s="14"/>
      <c r="KWF217" s="14"/>
      <c r="KWG217" s="14"/>
      <c r="KWH217" s="14"/>
      <c r="KWI217" s="14"/>
      <c r="KWJ217" s="14"/>
      <c r="KWK217" s="14"/>
      <c r="KWL217" s="14"/>
      <c r="KWM217" s="14"/>
      <c r="KWN217" s="14"/>
      <c r="KWO217" s="14"/>
      <c r="KWP217" s="14"/>
      <c r="KWQ217" s="14"/>
      <c r="KWR217" s="14"/>
      <c r="KWS217" s="14"/>
      <c r="KWT217" s="14"/>
      <c r="KWU217" s="14"/>
      <c r="KWV217" s="14"/>
      <c r="KWW217" s="14"/>
      <c r="KWX217" s="14"/>
      <c r="KWY217" s="14"/>
      <c r="KWZ217" s="14"/>
      <c r="KXA217" s="14"/>
      <c r="KXB217" s="14"/>
      <c r="KXC217" s="14"/>
      <c r="KXD217" s="14"/>
      <c r="KXE217" s="14"/>
      <c r="KXF217" s="14"/>
      <c r="KXG217" s="14"/>
      <c r="KXH217" s="14"/>
      <c r="KXI217" s="14"/>
      <c r="KXJ217" s="14"/>
      <c r="KXK217" s="14"/>
      <c r="KXL217" s="14"/>
      <c r="KXM217" s="14"/>
      <c r="KXN217" s="14"/>
      <c r="KXO217" s="14"/>
      <c r="KXP217" s="14"/>
      <c r="KXQ217" s="14"/>
      <c r="KXR217" s="14"/>
      <c r="KXS217" s="14"/>
      <c r="KXT217" s="14"/>
      <c r="KXU217" s="14"/>
      <c r="KXV217" s="14"/>
      <c r="KXW217" s="14"/>
      <c r="KXX217" s="14"/>
      <c r="KXY217" s="14"/>
      <c r="KXZ217" s="14"/>
      <c r="KYA217" s="14"/>
      <c r="KYB217" s="14"/>
      <c r="KYC217" s="14"/>
      <c r="KYD217" s="14"/>
      <c r="KYE217" s="14"/>
      <c r="KYF217" s="14"/>
      <c r="KYG217" s="14"/>
      <c r="KYH217" s="14"/>
      <c r="KYI217" s="14"/>
      <c r="KYJ217" s="14"/>
      <c r="KYK217" s="14"/>
      <c r="KYL217" s="14"/>
      <c r="KYM217" s="14"/>
      <c r="KYN217" s="14"/>
      <c r="KYO217" s="14"/>
      <c r="KYP217" s="14"/>
      <c r="KYQ217" s="14"/>
      <c r="KYR217" s="14"/>
      <c r="KYS217" s="14"/>
      <c r="KYT217" s="14"/>
      <c r="KYU217" s="14"/>
      <c r="KYV217" s="14"/>
      <c r="KYW217" s="14"/>
      <c r="KYX217" s="14"/>
      <c r="KYY217" s="14"/>
      <c r="KYZ217" s="14"/>
      <c r="KZA217" s="14"/>
      <c r="KZB217" s="14"/>
      <c r="KZC217" s="14"/>
      <c r="KZD217" s="14"/>
      <c r="KZE217" s="14"/>
      <c r="KZF217" s="14"/>
      <c r="KZG217" s="14"/>
      <c r="KZH217" s="14"/>
      <c r="KZI217" s="14"/>
      <c r="KZJ217" s="14"/>
      <c r="KZK217" s="14"/>
      <c r="KZL217" s="14"/>
      <c r="KZM217" s="14"/>
      <c r="KZN217" s="14"/>
      <c r="KZO217" s="14"/>
      <c r="KZP217" s="14"/>
      <c r="KZQ217" s="14"/>
      <c r="KZR217" s="14"/>
      <c r="KZS217" s="14"/>
      <c r="KZT217" s="14"/>
      <c r="KZU217" s="14"/>
      <c r="KZV217" s="14"/>
      <c r="KZW217" s="14"/>
      <c r="KZX217" s="14"/>
      <c r="KZY217" s="14"/>
      <c r="KZZ217" s="14"/>
      <c r="LAA217" s="14"/>
      <c r="LAB217" s="14"/>
      <c r="LAC217" s="14"/>
      <c r="LAD217" s="14"/>
      <c r="LAE217" s="14"/>
      <c r="LAF217" s="14"/>
      <c r="LAG217" s="14"/>
      <c r="LAH217" s="14"/>
      <c r="LAI217" s="14"/>
      <c r="LAJ217" s="14"/>
      <c r="LAK217" s="14"/>
      <c r="LAL217" s="14"/>
      <c r="LAM217" s="14"/>
      <c r="LAN217" s="14"/>
      <c r="LAO217" s="14"/>
      <c r="LAP217" s="14"/>
      <c r="LAQ217" s="14"/>
      <c r="LAR217" s="14"/>
      <c r="LAS217" s="14"/>
      <c r="LAT217" s="14"/>
      <c r="LAU217" s="14"/>
      <c r="LAV217" s="14"/>
      <c r="LAW217" s="14"/>
      <c r="LAX217" s="14"/>
      <c r="LAY217" s="14"/>
      <c r="LAZ217" s="14"/>
      <c r="LBA217" s="14"/>
      <c r="LBB217" s="14"/>
      <c r="LBC217" s="14"/>
      <c r="LBD217" s="14"/>
      <c r="LBE217" s="14"/>
      <c r="LBF217" s="14"/>
      <c r="LBG217" s="14"/>
      <c r="LBH217" s="14"/>
      <c r="LBI217" s="14"/>
      <c r="LBJ217" s="14"/>
      <c r="LBK217" s="14"/>
      <c r="LBL217" s="14"/>
      <c r="LBM217" s="14"/>
      <c r="LBN217" s="14"/>
      <c r="LBO217" s="14"/>
      <c r="LBP217" s="14"/>
      <c r="LBQ217" s="14"/>
      <c r="LBR217" s="14"/>
      <c r="LBS217" s="14"/>
      <c r="LBT217" s="14"/>
      <c r="LBU217" s="14"/>
      <c r="LBV217" s="14"/>
      <c r="LBW217" s="14"/>
      <c r="LBX217" s="14"/>
      <c r="LBY217" s="14"/>
      <c r="LBZ217" s="14"/>
      <c r="LCA217" s="14"/>
      <c r="LCB217" s="14"/>
      <c r="LCC217" s="14"/>
      <c r="LCD217" s="14"/>
      <c r="LCE217" s="14"/>
      <c r="LCF217" s="14"/>
      <c r="LCG217" s="14"/>
      <c r="LCH217" s="14"/>
      <c r="LCI217" s="14"/>
      <c r="LCJ217" s="14"/>
      <c r="LCK217" s="14"/>
      <c r="LCL217" s="14"/>
      <c r="LCM217" s="14"/>
      <c r="LCN217" s="14"/>
      <c r="LCO217" s="14"/>
      <c r="LCP217" s="14"/>
      <c r="LCQ217" s="14"/>
      <c r="LCR217" s="14"/>
      <c r="LCS217" s="14"/>
      <c r="LCT217" s="14"/>
      <c r="LCU217" s="14"/>
      <c r="LCV217" s="14"/>
      <c r="LCW217" s="14"/>
      <c r="LCX217" s="14"/>
      <c r="LCY217" s="14"/>
      <c r="LCZ217" s="14"/>
      <c r="LDA217" s="14"/>
      <c r="LDB217" s="14"/>
      <c r="LDC217" s="14"/>
      <c r="LDD217" s="14"/>
      <c r="LDE217" s="14"/>
      <c r="LDF217" s="14"/>
      <c r="LDG217" s="14"/>
      <c r="LDH217" s="14"/>
      <c r="LDI217" s="14"/>
      <c r="LDJ217" s="14"/>
      <c r="LDK217" s="14"/>
      <c r="LDL217" s="14"/>
      <c r="LDM217" s="14"/>
      <c r="LDN217" s="14"/>
      <c r="LDO217" s="14"/>
      <c r="LDP217" s="14"/>
      <c r="LDQ217" s="14"/>
      <c r="LDR217" s="14"/>
      <c r="LDS217" s="14"/>
      <c r="LDT217" s="14"/>
      <c r="LDU217" s="14"/>
      <c r="LDV217" s="14"/>
      <c r="LDW217" s="14"/>
      <c r="LDX217" s="14"/>
      <c r="LDY217" s="14"/>
      <c r="LDZ217" s="14"/>
      <c r="LEA217" s="14"/>
      <c r="LEB217" s="14"/>
      <c r="LEC217" s="14"/>
      <c r="LED217" s="14"/>
      <c r="LEE217" s="14"/>
      <c r="LEF217" s="14"/>
      <c r="LEG217" s="14"/>
      <c r="LEH217" s="14"/>
      <c r="LEI217" s="14"/>
      <c r="LEJ217" s="14"/>
      <c r="LEK217" s="14"/>
      <c r="LEL217" s="14"/>
      <c r="LEM217" s="14"/>
      <c r="LEN217" s="14"/>
      <c r="LEO217" s="14"/>
      <c r="LEP217" s="14"/>
      <c r="LEQ217" s="14"/>
      <c r="LER217" s="14"/>
      <c r="LES217" s="14"/>
      <c r="LET217" s="14"/>
      <c r="LEU217" s="14"/>
      <c r="LEV217" s="14"/>
      <c r="LEW217" s="14"/>
      <c r="LEX217" s="14"/>
      <c r="LEY217" s="14"/>
      <c r="LEZ217" s="14"/>
      <c r="LFA217" s="14"/>
      <c r="LFB217" s="14"/>
      <c r="LFC217" s="14"/>
      <c r="LFD217" s="14"/>
      <c r="LFE217" s="14"/>
      <c r="LFF217" s="14"/>
      <c r="LFG217" s="14"/>
      <c r="LFH217" s="14"/>
      <c r="LFI217" s="14"/>
      <c r="LFJ217" s="14"/>
      <c r="LFK217" s="14"/>
      <c r="LFL217" s="14"/>
      <c r="LFM217" s="14"/>
      <c r="LFN217" s="14"/>
      <c r="LFO217" s="14"/>
      <c r="LFP217" s="14"/>
      <c r="LFQ217" s="14"/>
      <c r="LFR217" s="14"/>
      <c r="LFS217" s="14"/>
      <c r="LFT217" s="14"/>
      <c r="LFU217" s="14"/>
      <c r="LFV217" s="14"/>
      <c r="LFW217" s="14"/>
      <c r="LFX217" s="14"/>
      <c r="LFY217" s="14"/>
      <c r="LFZ217" s="14"/>
      <c r="LGA217" s="14"/>
      <c r="LGB217" s="14"/>
      <c r="LGC217" s="14"/>
      <c r="LGD217" s="14"/>
      <c r="LGE217" s="14"/>
      <c r="LGF217" s="14"/>
      <c r="LGG217" s="14"/>
      <c r="LGH217" s="14"/>
      <c r="LGI217" s="14"/>
      <c r="LGJ217" s="14"/>
      <c r="LGK217" s="14"/>
      <c r="LGL217" s="14"/>
      <c r="LGM217" s="14"/>
      <c r="LGN217" s="14"/>
      <c r="LGO217" s="14"/>
      <c r="LGP217" s="14"/>
      <c r="LGQ217" s="14"/>
      <c r="LGR217" s="14"/>
      <c r="LGS217" s="14"/>
      <c r="LGT217" s="14"/>
      <c r="LGU217" s="14"/>
      <c r="LGV217" s="14"/>
      <c r="LGW217" s="14"/>
      <c r="LGX217" s="14"/>
      <c r="LGY217" s="14"/>
      <c r="LGZ217" s="14"/>
      <c r="LHA217" s="14"/>
      <c r="LHB217" s="14"/>
      <c r="LHC217" s="14"/>
      <c r="LHD217" s="14"/>
      <c r="LHE217" s="14"/>
      <c r="LHF217" s="14"/>
      <c r="LHG217" s="14"/>
      <c r="LHH217" s="14"/>
      <c r="LHI217" s="14"/>
      <c r="LHJ217" s="14"/>
      <c r="LHK217" s="14"/>
      <c r="LHL217" s="14"/>
      <c r="LHM217" s="14"/>
      <c r="LHN217" s="14"/>
      <c r="LHO217" s="14"/>
      <c r="LHP217" s="14"/>
      <c r="LHQ217" s="14"/>
      <c r="LHR217" s="14"/>
      <c r="LHS217" s="14"/>
      <c r="LHT217" s="14"/>
      <c r="LHU217" s="14"/>
      <c r="LHV217" s="14"/>
      <c r="LHW217" s="14"/>
      <c r="LHX217" s="14"/>
      <c r="LHY217" s="14"/>
      <c r="LHZ217" s="14"/>
      <c r="LIA217" s="14"/>
      <c r="LIB217" s="14"/>
      <c r="LIC217" s="14"/>
      <c r="LID217" s="14"/>
      <c r="LIE217" s="14"/>
      <c r="LIF217" s="14"/>
      <c r="LIG217" s="14"/>
      <c r="LIH217" s="14"/>
      <c r="LII217" s="14"/>
      <c r="LIJ217" s="14"/>
      <c r="LIK217" s="14"/>
      <c r="LIL217" s="14"/>
      <c r="LIM217" s="14"/>
      <c r="LIN217" s="14"/>
      <c r="LIO217" s="14"/>
      <c r="LIP217" s="14"/>
      <c r="LIQ217" s="14"/>
      <c r="LIR217" s="14"/>
      <c r="LIS217" s="14"/>
      <c r="LIT217" s="14"/>
      <c r="LIU217" s="14"/>
      <c r="LIV217" s="14"/>
      <c r="LIW217" s="14"/>
      <c r="LIX217" s="14"/>
      <c r="LIY217" s="14"/>
      <c r="LIZ217" s="14"/>
      <c r="LJA217" s="14"/>
      <c r="LJB217" s="14"/>
      <c r="LJC217" s="14"/>
      <c r="LJD217" s="14"/>
      <c r="LJE217" s="14"/>
      <c r="LJF217" s="14"/>
      <c r="LJG217" s="14"/>
      <c r="LJH217" s="14"/>
      <c r="LJI217" s="14"/>
      <c r="LJJ217" s="14"/>
      <c r="LJK217" s="14"/>
      <c r="LJL217" s="14"/>
      <c r="LJM217" s="14"/>
      <c r="LJN217" s="14"/>
      <c r="LJO217" s="14"/>
      <c r="LJP217" s="14"/>
      <c r="LJQ217" s="14"/>
      <c r="LJR217" s="14"/>
      <c r="LJS217" s="14"/>
      <c r="LJT217" s="14"/>
      <c r="LJU217" s="14"/>
      <c r="LJV217" s="14"/>
      <c r="LJW217" s="14"/>
      <c r="LJX217" s="14"/>
      <c r="LJY217" s="14"/>
      <c r="LJZ217" s="14"/>
      <c r="LKA217" s="14"/>
      <c r="LKB217" s="14"/>
      <c r="LKC217" s="14"/>
      <c r="LKD217" s="14"/>
      <c r="LKE217" s="14"/>
      <c r="LKF217" s="14"/>
      <c r="LKG217" s="14"/>
      <c r="LKH217" s="14"/>
      <c r="LKI217" s="14"/>
      <c r="LKJ217" s="14"/>
      <c r="LKK217" s="14"/>
      <c r="LKL217" s="14"/>
      <c r="LKM217" s="14"/>
      <c r="LKN217" s="14"/>
      <c r="LKO217" s="14"/>
      <c r="LKP217" s="14"/>
      <c r="LKQ217" s="14"/>
      <c r="LKR217" s="14"/>
      <c r="LKS217" s="14"/>
      <c r="LKT217" s="14"/>
      <c r="LKU217" s="14"/>
      <c r="LKV217" s="14"/>
      <c r="LKW217" s="14"/>
      <c r="LKX217" s="14"/>
      <c r="LKY217" s="14"/>
      <c r="LKZ217" s="14"/>
      <c r="LLA217" s="14"/>
      <c r="LLB217" s="14"/>
      <c r="LLC217" s="14"/>
      <c r="LLD217" s="14"/>
      <c r="LLE217" s="14"/>
      <c r="LLF217" s="14"/>
      <c r="LLG217" s="14"/>
      <c r="LLH217" s="14"/>
      <c r="LLI217" s="14"/>
      <c r="LLJ217" s="14"/>
      <c r="LLK217" s="14"/>
      <c r="LLL217" s="14"/>
      <c r="LLM217" s="14"/>
      <c r="LLN217" s="14"/>
      <c r="LLO217" s="14"/>
      <c r="LLP217" s="14"/>
      <c r="LLQ217" s="14"/>
      <c r="LLR217" s="14"/>
      <c r="LLS217" s="14"/>
      <c r="LLT217" s="14"/>
      <c r="LLU217" s="14"/>
      <c r="LLV217" s="14"/>
      <c r="LLW217" s="14"/>
      <c r="LLX217" s="14"/>
      <c r="LLY217" s="14"/>
      <c r="LLZ217" s="14"/>
      <c r="LMA217" s="14"/>
      <c r="LMB217" s="14"/>
      <c r="LMC217" s="14"/>
      <c r="LMD217" s="14"/>
      <c r="LME217" s="14"/>
      <c r="LMF217" s="14"/>
      <c r="LMG217" s="14"/>
      <c r="LMH217" s="14"/>
      <c r="LMI217" s="14"/>
      <c r="LMJ217" s="14"/>
      <c r="LMK217" s="14"/>
      <c r="LML217" s="14"/>
      <c r="LMM217" s="14"/>
      <c r="LMN217" s="14"/>
      <c r="LMO217" s="14"/>
      <c r="LMP217" s="14"/>
      <c r="LMQ217" s="14"/>
      <c r="LMR217" s="14"/>
      <c r="LMS217" s="14"/>
      <c r="LMT217" s="14"/>
      <c r="LMU217" s="14"/>
      <c r="LMV217" s="14"/>
      <c r="LMW217" s="14"/>
      <c r="LMX217" s="14"/>
      <c r="LMY217" s="14"/>
      <c r="LMZ217" s="14"/>
      <c r="LNA217" s="14"/>
      <c r="LNB217" s="14"/>
      <c r="LNC217" s="14"/>
      <c r="LND217" s="14"/>
      <c r="LNE217" s="14"/>
      <c r="LNF217" s="14"/>
      <c r="LNG217" s="14"/>
      <c r="LNH217" s="14"/>
      <c r="LNI217" s="14"/>
      <c r="LNJ217" s="14"/>
      <c r="LNK217" s="14"/>
      <c r="LNL217" s="14"/>
      <c r="LNM217" s="14"/>
      <c r="LNN217" s="14"/>
      <c r="LNO217" s="14"/>
      <c r="LNP217" s="14"/>
      <c r="LNQ217" s="14"/>
      <c r="LNR217" s="14"/>
      <c r="LNS217" s="14"/>
      <c r="LNT217" s="14"/>
      <c r="LNU217" s="14"/>
      <c r="LNV217" s="14"/>
      <c r="LNW217" s="14"/>
      <c r="LNX217" s="14"/>
      <c r="LNY217" s="14"/>
      <c r="LNZ217" s="14"/>
      <c r="LOA217" s="14"/>
      <c r="LOB217" s="14"/>
      <c r="LOC217" s="14"/>
      <c r="LOD217" s="14"/>
      <c r="LOE217" s="14"/>
      <c r="LOF217" s="14"/>
      <c r="LOG217" s="14"/>
      <c r="LOH217" s="14"/>
      <c r="LOI217" s="14"/>
      <c r="LOJ217" s="14"/>
      <c r="LOK217" s="14"/>
      <c r="LOL217" s="14"/>
      <c r="LOM217" s="14"/>
      <c r="LON217" s="14"/>
      <c r="LOO217" s="14"/>
      <c r="LOP217" s="14"/>
      <c r="LOQ217" s="14"/>
      <c r="LOR217" s="14"/>
      <c r="LOS217" s="14"/>
      <c r="LOT217" s="14"/>
      <c r="LOU217" s="14"/>
      <c r="LOV217" s="14"/>
      <c r="LOW217" s="14"/>
      <c r="LOX217" s="14"/>
      <c r="LOY217" s="14"/>
      <c r="LOZ217" s="14"/>
      <c r="LPA217" s="14"/>
      <c r="LPB217" s="14"/>
      <c r="LPC217" s="14"/>
      <c r="LPD217" s="14"/>
      <c r="LPE217" s="14"/>
      <c r="LPF217" s="14"/>
      <c r="LPG217" s="14"/>
      <c r="LPH217" s="14"/>
      <c r="LPI217" s="14"/>
      <c r="LPJ217" s="14"/>
      <c r="LPK217" s="14"/>
      <c r="LPL217" s="14"/>
      <c r="LPM217" s="14"/>
      <c r="LPN217" s="14"/>
      <c r="LPO217" s="14"/>
      <c r="LPP217" s="14"/>
      <c r="LPQ217" s="14"/>
      <c r="LPR217" s="14"/>
      <c r="LPS217" s="14"/>
      <c r="LPT217" s="14"/>
      <c r="LPU217" s="14"/>
      <c r="LPV217" s="14"/>
      <c r="LPW217" s="14"/>
      <c r="LPX217" s="14"/>
      <c r="LPY217" s="14"/>
      <c r="LPZ217" s="14"/>
      <c r="LQA217" s="14"/>
      <c r="LQB217" s="14"/>
      <c r="LQC217" s="14"/>
      <c r="LQD217" s="14"/>
      <c r="LQE217" s="14"/>
      <c r="LQF217" s="14"/>
      <c r="LQG217" s="14"/>
      <c r="LQH217" s="14"/>
      <c r="LQI217" s="14"/>
      <c r="LQJ217" s="14"/>
      <c r="LQK217" s="14"/>
      <c r="LQL217" s="14"/>
      <c r="LQM217" s="14"/>
      <c r="LQN217" s="14"/>
      <c r="LQO217" s="14"/>
      <c r="LQP217" s="14"/>
      <c r="LQQ217" s="14"/>
      <c r="LQR217" s="14"/>
      <c r="LQS217" s="14"/>
      <c r="LQT217" s="14"/>
      <c r="LQU217" s="14"/>
      <c r="LQV217" s="14"/>
      <c r="LQW217" s="14"/>
      <c r="LQX217" s="14"/>
      <c r="LQY217" s="14"/>
      <c r="LQZ217" s="14"/>
      <c r="LRA217" s="14"/>
      <c r="LRB217" s="14"/>
      <c r="LRC217" s="14"/>
      <c r="LRD217" s="14"/>
      <c r="LRE217" s="14"/>
      <c r="LRF217" s="14"/>
      <c r="LRG217" s="14"/>
      <c r="LRH217" s="14"/>
      <c r="LRI217" s="14"/>
      <c r="LRJ217" s="14"/>
      <c r="LRK217" s="14"/>
      <c r="LRL217" s="14"/>
      <c r="LRM217" s="14"/>
      <c r="LRN217" s="14"/>
      <c r="LRO217" s="14"/>
      <c r="LRP217" s="14"/>
      <c r="LRQ217" s="14"/>
      <c r="LRR217" s="14"/>
      <c r="LRS217" s="14"/>
      <c r="LRT217" s="14"/>
      <c r="LRU217" s="14"/>
      <c r="LRV217" s="14"/>
      <c r="LRW217" s="14"/>
      <c r="LRX217" s="14"/>
      <c r="LRY217" s="14"/>
      <c r="LRZ217" s="14"/>
      <c r="LSA217" s="14"/>
      <c r="LSB217" s="14"/>
      <c r="LSC217" s="14"/>
      <c r="LSD217" s="14"/>
      <c r="LSE217" s="14"/>
      <c r="LSF217" s="14"/>
      <c r="LSG217" s="14"/>
      <c r="LSH217" s="14"/>
      <c r="LSI217" s="14"/>
      <c r="LSJ217" s="14"/>
      <c r="LSK217" s="14"/>
      <c r="LSL217" s="14"/>
      <c r="LSM217" s="14"/>
      <c r="LSN217" s="14"/>
      <c r="LSO217" s="14"/>
      <c r="LSP217" s="14"/>
      <c r="LSQ217" s="14"/>
      <c r="LSR217" s="14"/>
      <c r="LSS217" s="14"/>
      <c r="LST217" s="14"/>
      <c r="LSU217" s="14"/>
      <c r="LSV217" s="14"/>
      <c r="LSW217" s="14"/>
      <c r="LSX217" s="14"/>
      <c r="LSY217" s="14"/>
      <c r="LSZ217" s="14"/>
      <c r="LTA217" s="14"/>
      <c r="LTB217" s="14"/>
      <c r="LTC217" s="14"/>
      <c r="LTD217" s="14"/>
      <c r="LTE217" s="14"/>
      <c r="LTF217" s="14"/>
      <c r="LTG217" s="14"/>
      <c r="LTH217" s="14"/>
      <c r="LTI217" s="14"/>
      <c r="LTJ217" s="14"/>
      <c r="LTK217" s="14"/>
      <c r="LTL217" s="14"/>
      <c r="LTM217" s="14"/>
      <c r="LTN217" s="14"/>
      <c r="LTO217" s="14"/>
      <c r="LTP217" s="14"/>
      <c r="LTQ217" s="14"/>
      <c r="LTR217" s="14"/>
      <c r="LTS217" s="14"/>
      <c r="LTT217" s="14"/>
      <c r="LTU217" s="14"/>
      <c r="LTV217" s="14"/>
      <c r="LTW217" s="14"/>
      <c r="LTX217" s="14"/>
      <c r="LTY217" s="14"/>
      <c r="LTZ217" s="14"/>
      <c r="LUA217" s="14"/>
      <c r="LUB217" s="14"/>
      <c r="LUC217" s="14"/>
      <c r="LUD217" s="14"/>
      <c r="LUE217" s="14"/>
      <c r="LUF217" s="14"/>
      <c r="LUG217" s="14"/>
      <c r="LUH217" s="14"/>
      <c r="LUI217" s="14"/>
      <c r="LUJ217" s="14"/>
      <c r="LUK217" s="14"/>
      <c r="LUL217" s="14"/>
      <c r="LUM217" s="14"/>
      <c r="LUN217" s="14"/>
      <c r="LUO217" s="14"/>
      <c r="LUP217" s="14"/>
      <c r="LUQ217" s="14"/>
      <c r="LUR217" s="14"/>
      <c r="LUS217" s="14"/>
      <c r="LUT217" s="14"/>
      <c r="LUU217" s="14"/>
      <c r="LUV217" s="14"/>
      <c r="LUW217" s="14"/>
      <c r="LUX217" s="14"/>
      <c r="LUY217" s="14"/>
      <c r="LUZ217" s="14"/>
      <c r="LVA217" s="14"/>
      <c r="LVB217" s="14"/>
      <c r="LVC217" s="14"/>
      <c r="LVD217" s="14"/>
      <c r="LVE217" s="14"/>
      <c r="LVF217" s="14"/>
      <c r="LVG217" s="14"/>
      <c r="LVH217" s="14"/>
      <c r="LVI217" s="14"/>
      <c r="LVJ217" s="14"/>
      <c r="LVK217" s="14"/>
      <c r="LVL217" s="14"/>
      <c r="LVM217" s="14"/>
      <c r="LVN217" s="14"/>
      <c r="LVO217" s="14"/>
      <c r="LVP217" s="14"/>
      <c r="LVQ217" s="14"/>
      <c r="LVR217" s="14"/>
      <c r="LVS217" s="14"/>
      <c r="LVT217" s="14"/>
      <c r="LVU217" s="14"/>
      <c r="LVV217" s="14"/>
      <c r="LVW217" s="14"/>
      <c r="LVX217" s="14"/>
      <c r="LVY217" s="14"/>
      <c r="LVZ217" s="14"/>
      <c r="LWA217" s="14"/>
      <c r="LWB217" s="14"/>
      <c r="LWC217" s="14"/>
      <c r="LWD217" s="14"/>
      <c r="LWE217" s="14"/>
      <c r="LWF217" s="14"/>
      <c r="LWG217" s="14"/>
      <c r="LWH217" s="14"/>
      <c r="LWI217" s="14"/>
      <c r="LWJ217" s="14"/>
      <c r="LWK217" s="14"/>
      <c r="LWL217" s="14"/>
      <c r="LWM217" s="14"/>
      <c r="LWN217" s="14"/>
      <c r="LWO217" s="14"/>
      <c r="LWP217" s="14"/>
      <c r="LWQ217" s="14"/>
      <c r="LWR217" s="14"/>
      <c r="LWS217" s="14"/>
      <c r="LWT217" s="14"/>
      <c r="LWU217" s="14"/>
      <c r="LWV217" s="14"/>
      <c r="LWW217" s="14"/>
      <c r="LWX217" s="14"/>
      <c r="LWY217" s="14"/>
      <c r="LWZ217" s="14"/>
      <c r="LXA217" s="14"/>
      <c r="LXB217" s="14"/>
      <c r="LXC217" s="14"/>
      <c r="LXD217" s="14"/>
      <c r="LXE217" s="14"/>
      <c r="LXF217" s="14"/>
      <c r="LXG217" s="14"/>
      <c r="LXH217" s="14"/>
      <c r="LXI217" s="14"/>
      <c r="LXJ217" s="14"/>
      <c r="LXK217" s="14"/>
      <c r="LXL217" s="14"/>
      <c r="LXM217" s="14"/>
      <c r="LXN217" s="14"/>
      <c r="LXO217" s="14"/>
      <c r="LXP217" s="14"/>
      <c r="LXQ217" s="14"/>
      <c r="LXR217" s="14"/>
      <c r="LXS217" s="14"/>
      <c r="LXT217" s="14"/>
      <c r="LXU217" s="14"/>
      <c r="LXV217" s="14"/>
      <c r="LXW217" s="14"/>
      <c r="LXX217" s="14"/>
      <c r="LXY217" s="14"/>
      <c r="LXZ217" s="14"/>
      <c r="LYA217" s="14"/>
      <c r="LYB217" s="14"/>
      <c r="LYC217" s="14"/>
      <c r="LYD217" s="14"/>
      <c r="LYE217" s="14"/>
      <c r="LYF217" s="14"/>
      <c r="LYG217" s="14"/>
      <c r="LYH217" s="14"/>
      <c r="LYI217" s="14"/>
      <c r="LYJ217" s="14"/>
      <c r="LYK217" s="14"/>
      <c r="LYL217" s="14"/>
      <c r="LYM217" s="14"/>
      <c r="LYN217" s="14"/>
      <c r="LYO217" s="14"/>
      <c r="LYP217" s="14"/>
      <c r="LYQ217" s="14"/>
      <c r="LYR217" s="14"/>
      <c r="LYS217" s="14"/>
      <c r="LYT217" s="14"/>
      <c r="LYU217" s="14"/>
      <c r="LYV217" s="14"/>
      <c r="LYW217" s="14"/>
      <c r="LYX217" s="14"/>
      <c r="LYY217" s="14"/>
      <c r="LYZ217" s="14"/>
      <c r="LZA217" s="14"/>
      <c r="LZB217" s="14"/>
      <c r="LZC217" s="14"/>
      <c r="LZD217" s="14"/>
      <c r="LZE217" s="14"/>
      <c r="LZF217" s="14"/>
      <c r="LZG217" s="14"/>
      <c r="LZH217" s="14"/>
      <c r="LZI217" s="14"/>
      <c r="LZJ217" s="14"/>
      <c r="LZK217" s="14"/>
      <c r="LZL217" s="14"/>
      <c r="LZM217" s="14"/>
      <c r="LZN217" s="14"/>
      <c r="LZO217" s="14"/>
      <c r="LZP217" s="14"/>
      <c r="LZQ217" s="14"/>
      <c r="LZR217" s="14"/>
      <c r="LZS217" s="14"/>
      <c r="LZT217" s="14"/>
      <c r="LZU217" s="14"/>
      <c r="LZV217" s="14"/>
      <c r="LZW217" s="14"/>
      <c r="LZX217" s="14"/>
      <c r="LZY217" s="14"/>
      <c r="LZZ217" s="14"/>
      <c r="MAA217" s="14"/>
      <c r="MAB217" s="14"/>
      <c r="MAC217" s="14"/>
      <c r="MAD217" s="14"/>
      <c r="MAE217" s="14"/>
      <c r="MAF217" s="14"/>
      <c r="MAG217" s="14"/>
      <c r="MAH217" s="14"/>
      <c r="MAI217" s="14"/>
      <c r="MAJ217" s="14"/>
      <c r="MAK217" s="14"/>
      <c r="MAL217" s="14"/>
      <c r="MAM217" s="14"/>
      <c r="MAN217" s="14"/>
      <c r="MAO217" s="14"/>
      <c r="MAP217" s="14"/>
      <c r="MAQ217" s="14"/>
      <c r="MAR217" s="14"/>
      <c r="MAS217" s="14"/>
      <c r="MAT217" s="14"/>
      <c r="MAU217" s="14"/>
      <c r="MAV217" s="14"/>
      <c r="MAW217" s="14"/>
      <c r="MAX217" s="14"/>
      <c r="MAY217" s="14"/>
      <c r="MAZ217" s="14"/>
      <c r="MBA217" s="14"/>
      <c r="MBB217" s="14"/>
      <c r="MBC217" s="14"/>
      <c r="MBD217" s="14"/>
      <c r="MBE217" s="14"/>
      <c r="MBF217" s="14"/>
      <c r="MBG217" s="14"/>
      <c r="MBH217" s="14"/>
      <c r="MBI217" s="14"/>
      <c r="MBJ217" s="14"/>
      <c r="MBK217" s="14"/>
      <c r="MBL217" s="14"/>
      <c r="MBM217" s="14"/>
      <c r="MBN217" s="14"/>
      <c r="MBO217" s="14"/>
      <c r="MBP217" s="14"/>
      <c r="MBQ217" s="14"/>
      <c r="MBR217" s="14"/>
      <c r="MBS217" s="14"/>
      <c r="MBT217" s="14"/>
      <c r="MBU217" s="14"/>
      <c r="MBV217" s="14"/>
      <c r="MBW217" s="14"/>
      <c r="MBX217" s="14"/>
      <c r="MBY217" s="14"/>
      <c r="MBZ217" s="14"/>
      <c r="MCA217" s="14"/>
      <c r="MCB217" s="14"/>
      <c r="MCC217" s="14"/>
      <c r="MCD217" s="14"/>
      <c r="MCE217" s="14"/>
      <c r="MCF217" s="14"/>
      <c r="MCG217" s="14"/>
      <c r="MCH217" s="14"/>
      <c r="MCI217" s="14"/>
      <c r="MCJ217" s="14"/>
      <c r="MCK217" s="14"/>
      <c r="MCL217" s="14"/>
      <c r="MCM217" s="14"/>
      <c r="MCN217" s="14"/>
      <c r="MCO217" s="14"/>
      <c r="MCP217" s="14"/>
      <c r="MCQ217" s="14"/>
      <c r="MCR217" s="14"/>
      <c r="MCS217" s="14"/>
      <c r="MCT217" s="14"/>
      <c r="MCU217" s="14"/>
      <c r="MCV217" s="14"/>
      <c r="MCW217" s="14"/>
      <c r="MCX217" s="14"/>
      <c r="MCY217" s="14"/>
      <c r="MCZ217" s="14"/>
      <c r="MDA217" s="14"/>
      <c r="MDB217" s="14"/>
      <c r="MDC217" s="14"/>
      <c r="MDD217" s="14"/>
      <c r="MDE217" s="14"/>
      <c r="MDF217" s="14"/>
      <c r="MDG217" s="14"/>
      <c r="MDH217" s="14"/>
      <c r="MDI217" s="14"/>
      <c r="MDJ217" s="14"/>
      <c r="MDK217" s="14"/>
      <c r="MDL217" s="14"/>
      <c r="MDM217" s="14"/>
      <c r="MDN217" s="14"/>
      <c r="MDO217" s="14"/>
      <c r="MDP217" s="14"/>
      <c r="MDQ217" s="14"/>
      <c r="MDR217" s="14"/>
      <c r="MDS217" s="14"/>
      <c r="MDT217" s="14"/>
      <c r="MDU217" s="14"/>
      <c r="MDV217" s="14"/>
      <c r="MDW217" s="14"/>
      <c r="MDX217" s="14"/>
      <c r="MDY217" s="14"/>
      <c r="MDZ217" s="14"/>
      <c r="MEA217" s="14"/>
      <c r="MEB217" s="14"/>
      <c r="MEC217" s="14"/>
      <c r="MED217" s="14"/>
      <c r="MEE217" s="14"/>
      <c r="MEF217" s="14"/>
      <c r="MEG217" s="14"/>
      <c r="MEH217" s="14"/>
      <c r="MEI217" s="14"/>
      <c r="MEJ217" s="14"/>
      <c r="MEK217" s="14"/>
      <c r="MEL217" s="14"/>
      <c r="MEM217" s="14"/>
      <c r="MEN217" s="14"/>
      <c r="MEO217" s="14"/>
      <c r="MEP217" s="14"/>
      <c r="MEQ217" s="14"/>
      <c r="MER217" s="14"/>
      <c r="MES217" s="14"/>
      <c r="MET217" s="14"/>
      <c r="MEU217" s="14"/>
      <c r="MEV217" s="14"/>
      <c r="MEW217" s="14"/>
      <c r="MEX217" s="14"/>
      <c r="MEY217" s="14"/>
      <c r="MEZ217" s="14"/>
      <c r="MFA217" s="14"/>
      <c r="MFB217" s="14"/>
      <c r="MFC217" s="14"/>
      <c r="MFD217" s="14"/>
      <c r="MFE217" s="14"/>
      <c r="MFF217" s="14"/>
      <c r="MFG217" s="14"/>
      <c r="MFH217" s="14"/>
      <c r="MFI217" s="14"/>
      <c r="MFJ217" s="14"/>
      <c r="MFK217" s="14"/>
      <c r="MFL217" s="14"/>
      <c r="MFM217" s="14"/>
      <c r="MFN217" s="14"/>
      <c r="MFO217" s="14"/>
      <c r="MFP217" s="14"/>
      <c r="MFQ217" s="14"/>
      <c r="MFR217" s="14"/>
      <c r="MFS217" s="14"/>
      <c r="MFT217" s="14"/>
      <c r="MFU217" s="14"/>
      <c r="MFV217" s="14"/>
      <c r="MFW217" s="14"/>
      <c r="MFX217" s="14"/>
      <c r="MFY217" s="14"/>
      <c r="MFZ217" s="14"/>
      <c r="MGA217" s="14"/>
      <c r="MGB217" s="14"/>
      <c r="MGC217" s="14"/>
      <c r="MGD217" s="14"/>
      <c r="MGE217" s="14"/>
      <c r="MGF217" s="14"/>
      <c r="MGG217" s="14"/>
      <c r="MGH217" s="14"/>
      <c r="MGI217" s="14"/>
      <c r="MGJ217" s="14"/>
      <c r="MGK217" s="14"/>
      <c r="MGL217" s="14"/>
      <c r="MGM217" s="14"/>
      <c r="MGN217" s="14"/>
      <c r="MGO217" s="14"/>
      <c r="MGP217" s="14"/>
      <c r="MGQ217" s="14"/>
      <c r="MGR217" s="14"/>
      <c r="MGS217" s="14"/>
      <c r="MGT217" s="14"/>
      <c r="MGU217" s="14"/>
      <c r="MGV217" s="14"/>
      <c r="MGW217" s="14"/>
      <c r="MGX217" s="14"/>
      <c r="MGY217" s="14"/>
      <c r="MGZ217" s="14"/>
      <c r="MHA217" s="14"/>
      <c r="MHB217" s="14"/>
      <c r="MHC217" s="14"/>
      <c r="MHD217" s="14"/>
      <c r="MHE217" s="14"/>
      <c r="MHF217" s="14"/>
      <c r="MHG217" s="14"/>
      <c r="MHH217" s="14"/>
      <c r="MHI217" s="14"/>
      <c r="MHJ217" s="14"/>
      <c r="MHK217" s="14"/>
      <c r="MHL217" s="14"/>
      <c r="MHM217" s="14"/>
      <c r="MHN217" s="14"/>
      <c r="MHO217" s="14"/>
      <c r="MHP217" s="14"/>
      <c r="MHQ217" s="14"/>
      <c r="MHR217" s="14"/>
      <c r="MHS217" s="14"/>
      <c r="MHT217" s="14"/>
      <c r="MHU217" s="14"/>
      <c r="MHV217" s="14"/>
      <c r="MHW217" s="14"/>
      <c r="MHX217" s="14"/>
      <c r="MHY217" s="14"/>
      <c r="MHZ217" s="14"/>
      <c r="MIA217" s="14"/>
      <c r="MIB217" s="14"/>
      <c r="MIC217" s="14"/>
      <c r="MID217" s="14"/>
      <c r="MIE217" s="14"/>
      <c r="MIF217" s="14"/>
      <c r="MIG217" s="14"/>
      <c r="MIH217" s="14"/>
      <c r="MII217" s="14"/>
      <c r="MIJ217" s="14"/>
      <c r="MIK217" s="14"/>
      <c r="MIL217" s="14"/>
      <c r="MIM217" s="14"/>
      <c r="MIN217" s="14"/>
      <c r="MIO217" s="14"/>
      <c r="MIP217" s="14"/>
      <c r="MIQ217" s="14"/>
      <c r="MIR217" s="14"/>
      <c r="MIS217" s="14"/>
      <c r="MIT217" s="14"/>
      <c r="MIU217" s="14"/>
      <c r="MIV217" s="14"/>
      <c r="MIW217" s="14"/>
      <c r="MIX217" s="14"/>
      <c r="MIY217" s="14"/>
      <c r="MIZ217" s="14"/>
      <c r="MJA217" s="14"/>
      <c r="MJB217" s="14"/>
      <c r="MJC217" s="14"/>
      <c r="MJD217" s="14"/>
      <c r="MJE217" s="14"/>
      <c r="MJF217" s="14"/>
      <c r="MJG217" s="14"/>
      <c r="MJH217" s="14"/>
      <c r="MJI217" s="14"/>
      <c r="MJJ217" s="14"/>
      <c r="MJK217" s="14"/>
      <c r="MJL217" s="14"/>
      <c r="MJM217" s="14"/>
      <c r="MJN217" s="14"/>
      <c r="MJO217" s="14"/>
      <c r="MJP217" s="14"/>
      <c r="MJQ217" s="14"/>
      <c r="MJR217" s="14"/>
      <c r="MJS217" s="14"/>
      <c r="MJT217" s="14"/>
      <c r="MJU217" s="14"/>
      <c r="MJV217" s="14"/>
      <c r="MJW217" s="14"/>
      <c r="MJX217" s="14"/>
      <c r="MJY217" s="14"/>
      <c r="MJZ217" s="14"/>
      <c r="MKA217" s="14"/>
      <c r="MKB217" s="14"/>
      <c r="MKC217" s="14"/>
      <c r="MKD217" s="14"/>
      <c r="MKE217" s="14"/>
      <c r="MKF217" s="14"/>
      <c r="MKG217" s="14"/>
      <c r="MKH217" s="14"/>
      <c r="MKI217" s="14"/>
      <c r="MKJ217" s="14"/>
      <c r="MKK217" s="14"/>
      <c r="MKL217" s="14"/>
      <c r="MKM217" s="14"/>
      <c r="MKN217" s="14"/>
      <c r="MKO217" s="14"/>
      <c r="MKP217" s="14"/>
      <c r="MKQ217" s="14"/>
      <c r="MKR217" s="14"/>
      <c r="MKS217" s="14"/>
      <c r="MKT217" s="14"/>
      <c r="MKU217" s="14"/>
      <c r="MKV217" s="14"/>
      <c r="MKW217" s="14"/>
      <c r="MKX217" s="14"/>
      <c r="MKY217" s="14"/>
      <c r="MKZ217" s="14"/>
      <c r="MLA217" s="14"/>
      <c r="MLB217" s="14"/>
      <c r="MLC217" s="14"/>
      <c r="MLD217" s="14"/>
      <c r="MLE217" s="14"/>
      <c r="MLF217" s="14"/>
      <c r="MLG217" s="14"/>
      <c r="MLH217" s="14"/>
      <c r="MLI217" s="14"/>
      <c r="MLJ217" s="14"/>
      <c r="MLK217" s="14"/>
      <c r="MLL217" s="14"/>
      <c r="MLM217" s="14"/>
      <c r="MLN217" s="14"/>
      <c r="MLO217" s="14"/>
      <c r="MLP217" s="14"/>
      <c r="MLQ217" s="14"/>
      <c r="MLR217" s="14"/>
      <c r="MLS217" s="14"/>
      <c r="MLT217" s="14"/>
      <c r="MLU217" s="14"/>
      <c r="MLV217" s="14"/>
      <c r="MLW217" s="14"/>
      <c r="MLX217" s="14"/>
      <c r="MLY217" s="14"/>
      <c r="MLZ217" s="14"/>
      <c r="MMA217" s="14"/>
      <c r="MMB217" s="14"/>
      <c r="MMC217" s="14"/>
      <c r="MMD217" s="14"/>
      <c r="MME217" s="14"/>
      <c r="MMF217" s="14"/>
      <c r="MMG217" s="14"/>
      <c r="MMH217" s="14"/>
      <c r="MMI217" s="14"/>
      <c r="MMJ217" s="14"/>
      <c r="MMK217" s="14"/>
      <c r="MML217" s="14"/>
      <c r="MMM217" s="14"/>
      <c r="MMN217" s="14"/>
      <c r="MMO217" s="14"/>
      <c r="MMP217" s="14"/>
      <c r="MMQ217" s="14"/>
      <c r="MMR217" s="14"/>
      <c r="MMS217" s="14"/>
      <c r="MMT217" s="14"/>
      <c r="MMU217" s="14"/>
      <c r="MMV217" s="14"/>
      <c r="MMW217" s="14"/>
      <c r="MMX217" s="14"/>
      <c r="MMY217" s="14"/>
      <c r="MMZ217" s="14"/>
      <c r="MNA217" s="14"/>
      <c r="MNB217" s="14"/>
      <c r="MNC217" s="14"/>
      <c r="MND217" s="14"/>
      <c r="MNE217" s="14"/>
      <c r="MNF217" s="14"/>
      <c r="MNG217" s="14"/>
      <c r="MNH217" s="14"/>
      <c r="MNI217" s="14"/>
      <c r="MNJ217" s="14"/>
      <c r="MNK217" s="14"/>
      <c r="MNL217" s="14"/>
      <c r="MNM217" s="14"/>
      <c r="MNN217" s="14"/>
      <c r="MNO217" s="14"/>
      <c r="MNP217" s="14"/>
      <c r="MNQ217" s="14"/>
      <c r="MNR217" s="14"/>
      <c r="MNS217" s="14"/>
      <c r="MNT217" s="14"/>
      <c r="MNU217" s="14"/>
      <c r="MNV217" s="14"/>
      <c r="MNW217" s="14"/>
      <c r="MNX217" s="14"/>
      <c r="MNY217" s="14"/>
      <c r="MNZ217" s="14"/>
      <c r="MOA217" s="14"/>
      <c r="MOB217" s="14"/>
      <c r="MOC217" s="14"/>
      <c r="MOD217" s="14"/>
      <c r="MOE217" s="14"/>
      <c r="MOF217" s="14"/>
      <c r="MOG217" s="14"/>
      <c r="MOH217" s="14"/>
      <c r="MOI217" s="14"/>
      <c r="MOJ217" s="14"/>
      <c r="MOK217" s="14"/>
      <c r="MOL217" s="14"/>
      <c r="MOM217" s="14"/>
      <c r="MON217" s="14"/>
      <c r="MOO217" s="14"/>
      <c r="MOP217" s="14"/>
      <c r="MOQ217" s="14"/>
      <c r="MOR217" s="14"/>
      <c r="MOS217" s="14"/>
      <c r="MOT217" s="14"/>
      <c r="MOU217" s="14"/>
      <c r="MOV217" s="14"/>
      <c r="MOW217" s="14"/>
      <c r="MOX217" s="14"/>
      <c r="MOY217" s="14"/>
      <c r="MOZ217" s="14"/>
      <c r="MPA217" s="14"/>
      <c r="MPB217" s="14"/>
      <c r="MPC217" s="14"/>
      <c r="MPD217" s="14"/>
      <c r="MPE217" s="14"/>
      <c r="MPF217" s="14"/>
      <c r="MPG217" s="14"/>
      <c r="MPH217" s="14"/>
      <c r="MPI217" s="14"/>
      <c r="MPJ217" s="14"/>
      <c r="MPK217" s="14"/>
      <c r="MPL217" s="14"/>
      <c r="MPM217" s="14"/>
      <c r="MPN217" s="14"/>
      <c r="MPO217" s="14"/>
      <c r="MPP217" s="14"/>
      <c r="MPQ217" s="14"/>
      <c r="MPR217" s="14"/>
      <c r="MPS217" s="14"/>
      <c r="MPT217" s="14"/>
      <c r="MPU217" s="14"/>
      <c r="MPV217" s="14"/>
      <c r="MPW217" s="14"/>
      <c r="MPX217" s="14"/>
      <c r="MPY217" s="14"/>
      <c r="MPZ217" s="14"/>
      <c r="MQA217" s="14"/>
      <c r="MQB217" s="14"/>
      <c r="MQC217" s="14"/>
      <c r="MQD217" s="14"/>
      <c r="MQE217" s="14"/>
      <c r="MQF217" s="14"/>
      <c r="MQG217" s="14"/>
      <c r="MQH217" s="14"/>
      <c r="MQI217" s="14"/>
      <c r="MQJ217" s="14"/>
      <c r="MQK217" s="14"/>
      <c r="MQL217" s="14"/>
      <c r="MQM217" s="14"/>
      <c r="MQN217" s="14"/>
      <c r="MQO217" s="14"/>
      <c r="MQP217" s="14"/>
      <c r="MQQ217" s="14"/>
      <c r="MQR217" s="14"/>
      <c r="MQS217" s="14"/>
      <c r="MQT217" s="14"/>
      <c r="MQU217" s="14"/>
      <c r="MQV217" s="14"/>
      <c r="MQW217" s="14"/>
      <c r="MQX217" s="14"/>
      <c r="MQY217" s="14"/>
      <c r="MQZ217" s="14"/>
      <c r="MRA217" s="14"/>
      <c r="MRB217" s="14"/>
      <c r="MRC217" s="14"/>
      <c r="MRD217" s="14"/>
      <c r="MRE217" s="14"/>
      <c r="MRF217" s="14"/>
      <c r="MRG217" s="14"/>
      <c r="MRH217" s="14"/>
      <c r="MRI217" s="14"/>
      <c r="MRJ217" s="14"/>
      <c r="MRK217" s="14"/>
      <c r="MRL217" s="14"/>
      <c r="MRM217" s="14"/>
      <c r="MRN217" s="14"/>
      <c r="MRO217" s="14"/>
      <c r="MRP217" s="14"/>
      <c r="MRQ217" s="14"/>
      <c r="MRR217" s="14"/>
      <c r="MRS217" s="14"/>
      <c r="MRT217" s="14"/>
      <c r="MRU217" s="14"/>
      <c r="MRV217" s="14"/>
      <c r="MRW217" s="14"/>
      <c r="MRX217" s="14"/>
      <c r="MRY217" s="14"/>
      <c r="MRZ217" s="14"/>
      <c r="MSA217" s="14"/>
      <c r="MSB217" s="14"/>
      <c r="MSC217" s="14"/>
      <c r="MSD217" s="14"/>
      <c r="MSE217" s="14"/>
      <c r="MSF217" s="14"/>
      <c r="MSG217" s="14"/>
      <c r="MSH217" s="14"/>
      <c r="MSI217" s="14"/>
      <c r="MSJ217" s="14"/>
      <c r="MSK217" s="14"/>
      <c r="MSL217" s="14"/>
      <c r="MSM217" s="14"/>
      <c r="MSN217" s="14"/>
      <c r="MSO217" s="14"/>
      <c r="MSP217" s="14"/>
      <c r="MSQ217" s="14"/>
      <c r="MSR217" s="14"/>
      <c r="MSS217" s="14"/>
      <c r="MST217" s="14"/>
      <c r="MSU217" s="14"/>
      <c r="MSV217" s="14"/>
      <c r="MSW217" s="14"/>
      <c r="MSX217" s="14"/>
      <c r="MSY217" s="14"/>
      <c r="MSZ217" s="14"/>
      <c r="MTA217" s="14"/>
      <c r="MTB217" s="14"/>
      <c r="MTC217" s="14"/>
      <c r="MTD217" s="14"/>
      <c r="MTE217" s="14"/>
      <c r="MTF217" s="14"/>
      <c r="MTG217" s="14"/>
      <c r="MTH217" s="14"/>
      <c r="MTI217" s="14"/>
      <c r="MTJ217" s="14"/>
      <c r="MTK217" s="14"/>
      <c r="MTL217" s="14"/>
      <c r="MTM217" s="14"/>
      <c r="MTN217" s="14"/>
      <c r="MTO217" s="14"/>
      <c r="MTP217" s="14"/>
      <c r="MTQ217" s="14"/>
      <c r="MTR217" s="14"/>
      <c r="MTS217" s="14"/>
      <c r="MTT217" s="14"/>
      <c r="MTU217" s="14"/>
      <c r="MTV217" s="14"/>
      <c r="MTW217" s="14"/>
      <c r="MTX217" s="14"/>
      <c r="MTY217" s="14"/>
      <c r="MTZ217" s="14"/>
      <c r="MUA217" s="14"/>
      <c r="MUB217" s="14"/>
      <c r="MUC217" s="14"/>
      <c r="MUD217" s="14"/>
      <c r="MUE217" s="14"/>
      <c r="MUF217" s="14"/>
      <c r="MUG217" s="14"/>
      <c r="MUH217" s="14"/>
      <c r="MUI217" s="14"/>
      <c r="MUJ217" s="14"/>
      <c r="MUK217" s="14"/>
      <c r="MUL217" s="14"/>
      <c r="MUM217" s="14"/>
      <c r="MUN217" s="14"/>
      <c r="MUO217" s="14"/>
      <c r="MUP217" s="14"/>
      <c r="MUQ217" s="14"/>
      <c r="MUR217" s="14"/>
      <c r="MUS217" s="14"/>
      <c r="MUT217" s="14"/>
      <c r="MUU217" s="14"/>
      <c r="MUV217" s="14"/>
      <c r="MUW217" s="14"/>
      <c r="MUX217" s="14"/>
      <c r="MUY217" s="14"/>
      <c r="MUZ217" s="14"/>
      <c r="MVA217" s="14"/>
      <c r="MVB217" s="14"/>
      <c r="MVC217" s="14"/>
      <c r="MVD217" s="14"/>
      <c r="MVE217" s="14"/>
      <c r="MVF217" s="14"/>
      <c r="MVG217" s="14"/>
      <c r="MVH217" s="14"/>
      <c r="MVI217" s="14"/>
      <c r="MVJ217" s="14"/>
      <c r="MVK217" s="14"/>
      <c r="MVL217" s="14"/>
      <c r="MVM217" s="14"/>
      <c r="MVN217" s="14"/>
      <c r="MVO217" s="14"/>
      <c r="MVP217" s="14"/>
      <c r="MVQ217" s="14"/>
      <c r="MVR217" s="14"/>
      <c r="MVS217" s="14"/>
      <c r="MVT217" s="14"/>
      <c r="MVU217" s="14"/>
      <c r="MVV217" s="14"/>
      <c r="MVW217" s="14"/>
      <c r="MVX217" s="14"/>
      <c r="MVY217" s="14"/>
      <c r="MVZ217" s="14"/>
      <c r="MWA217" s="14"/>
      <c r="MWB217" s="14"/>
      <c r="MWC217" s="14"/>
      <c r="MWD217" s="14"/>
      <c r="MWE217" s="14"/>
      <c r="MWF217" s="14"/>
      <c r="MWG217" s="14"/>
      <c r="MWH217" s="14"/>
      <c r="MWI217" s="14"/>
      <c r="MWJ217" s="14"/>
      <c r="MWK217" s="14"/>
      <c r="MWL217" s="14"/>
      <c r="MWM217" s="14"/>
      <c r="MWN217" s="14"/>
      <c r="MWO217" s="14"/>
      <c r="MWP217" s="14"/>
      <c r="MWQ217" s="14"/>
      <c r="MWR217" s="14"/>
      <c r="MWS217" s="14"/>
      <c r="MWT217" s="14"/>
      <c r="MWU217" s="14"/>
      <c r="MWV217" s="14"/>
      <c r="MWW217" s="14"/>
      <c r="MWX217" s="14"/>
      <c r="MWY217" s="14"/>
      <c r="MWZ217" s="14"/>
      <c r="MXA217" s="14"/>
      <c r="MXB217" s="14"/>
      <c r="MXC217" s="14"/>
      <c r="MXD217" s="14"/>
      <c r="MXE217" s="14"/>
      <c r="MXF217" s="14"/>
      <c r="MXG217" s="14"/>
      <c r="MXH217" s="14"/>
      <c r="MXI217" s="14"/>
      <c r="MXJ217" s="14"/>
      <c r="MXK217" s="14"/>
      <c r="MXL217" s="14"/>
      <c r="MXM217" s="14"/>
      <c r="MXN217" s="14"/>
      <c r="MXO217" s="14"/>
      <c r="MXP217" s="14"/>
      <c r="MXQ217" s="14"/>
      <c r="MXR217" s="14"/>
      <c r="MXS217" s="14"/>
      <c r="MXT217" s="14"/>
      <c r="MXU217" s="14"/>
      <c r="MXV217" s="14"/>
      <c r="MXW217" s="14"/>
      <c r="MXX217" s="14"/>
      <c r="MXY217" s="14"/>
      <c r="MXZ217" s="14"/>
      <c r="MYA217" s="14"/>
      <c r="MYB217" s="14"/>
      <c r="MYC217" s="14"/>
      <c r="MYD217" s="14"/>
      <c r="MYE217" s="14"/>
      <c r="MYF217" s="14"/>
      <c r="MYG217" s="14"/>
      <c r="MYH217" s="14"/>
      <c r="MYI217" s="14"/>
      <c r="MYJ217" s="14"/>
      <c r="MYK217" s="14"/>
      <c r="MYL217" s="14"/>
      <c r="MYM217" s="14"/>
      <c r="MYN217" s="14"/>
      <c r="MYO217" s="14"/>
      <c r="MYP217" s="14"/>
      <c r="MYQ217" s="14"/>
      <c r="MYR217" s="14"/>
      <c r="MYS217" s="14"/>
      <c r="MYT217" s="14"/>
      <c r="MYU217" s="14"/>
      <c r="MYV217" s="14"/>
      <c r="MYW217" s="14"/>
      <c r="MYX217" s="14"/>
      <c r="MYY217" s="14"/>
      <c r="MYZ217" s="14"/>
      <c r="MZA217" s="14"/>
      <c r="MZB217" s="14"/>
      <c r="MZC217" s="14"/>
      <c r="MZD217" s="14"/>
      <c r="MZE217" s="14"/>
      <c r="MZF217" s="14"/>
      <c r="MZG217" s="14"/>
      <c r="MZH217" s="14"/>
      <c r="MZI217" s="14"/>
      <c r="MZJ217" s="14"/>
      <c r="MZK217" s="14"/>
      <c r="MZL217" s="14"/>
      <c r="MZM217" s="14"/>
      <c r="MZN217" s="14"/>
      <c r="MZO217" s="14"/>
      <c r="MZP217" s="14"/>
      <c r="MZQ217" s="14"/>
      <c r="MZR217" s="14"/>
      <c r="MZS217" s="14"/>
      <c r="MZT217" s="14"/>
      <c r="MZU217" s="14"/>
      <c r="MZV217" s="14"/>
      <c r="MZW217" s="14"/>
      <c r="MZX217" s="14"/>
      <c r="MZY217" s="14"/>
      <c r="MZZ217" s="14"/>
      <c r="NAA217" s="14"/>
      <c r="NAB217" s="14"/>
      <c r="NAC217" s="14"/>
      <c r="NAD217" s="14"/>
      <c r="NAE217" s="14"/>
      <c r="NAF217" s="14"/>
      <c r="NAG217" s="14"/>
      <c r="NAH217" s="14"/>
      <c r="NAI217" s="14"/>
      <c r="NAJ217" s="14"/>
      <c r="NAK217" s="14"/>
      <c r="NAL217" s="14"/>
      <c r="NAM217" s="14"/>
      <c r="NAN217" s="14"/>
      <c r="NAO217" s="14"/>
      <c r="NAP217" s="14"/>
      <c r="NAQ217" s="14"/>
      <c r="NAR217" s="14"/>
      <c r="NAS217" s="14"/>
      <c r="NAT217" s="14"/>
      <c r="NAU217" s="14"/>
      <c r="NAV217" s="14"/>
      <c r="NAW217" s="14"/>
      <c r="NAX217" s="14"/>
      <c r="NAY217" s="14"/>
      <c r="NAZ217" s="14"/>
      <c r="NBA217" s="14"/>
      <c r="NBB217" s="14"/>
      <c r="NBC217" s="14"/>
      <c r="NBD217" s="14"/>
      <c r="NBE217" s="14"/>
      <c r="NBF217" s="14"/>
      <c r="NBG217" s="14"/>
      <c r="NBH217" s="14"/>
      <c r="NBI217" s="14"/>
      <c r="NBJ217" s="14"/>
      <c r="NBK217" s="14"/>
      <c r="NBL217" s="14"/>
      <c r="NBM217" s="14"/>
      <c r="NBN217" s="14"/>
      <c r="NBO217" s="14"/>
      <c r="NBP217" s="14"/>
      <c r="NBQ217" s="14"/>
      <c r="NBR217" s="14"/>
      <c r="NBS217" s="14"/>
      <c r="NBT217" s="14"/>
      <c r="NBU217" s="14"/>
      <c r="NBV217" s="14"/>
      <c r="NBW217" s="14"/>
      <c r="NBX217" s="14"/>
      <c r="NBY217" s="14"/>
      <c r="NBZ217" s="14"/>
      <c r="NCA217" s="14"/>
      <c r="NCB217" s="14"/>
      <c r="NCC217" s="14"/>
      <c r="NCD217" s="14"/>
      <c r="NCE217" s="14"/>
      <c r="NCF217" s="14"/>
      <c r="NCG217" s="14"/>
      <c r="NCH217" s="14"/>
      <c r="NCI217" s="14"/>
      <c r="NCJ217" s="14"/>
      <c r="NCK217" s="14"/>
      <c r="NCL217" s="14"/>
      <c r="NCM217" s="14"/>
      <c r="NCN217" s="14"/>
      <c r="NCO217" s="14"/>
      <c r="NCP217" s="14"/>
      <c r="NCQ217" s="14"/>
      <c r="NCR217" s="14"/>
      <c r="NCS217" s="14"/>
      <c r="NCT217" s="14"/>
      <c r="NCU217" s="14"/>
      <c r="NCV217" s="14"/>
      <c r="NCW217" s="14"/>
      <c r="NCX217" s="14"/>
      <c r="NCY217" s="14"/>
      <c r="NCZ217" s="14"/>
      <c r="NDA217" s="14"/>
      <c r="NDB217" s="14"/>
      <c r="NDC217" s="14"/>
      <c r="NDD217" s="14"/>
      <c r="NDE217" s="14"/>
      <c r="NDF217" s="14"/>
      <c r="NDG217" s="14"/>
      <c r="NDH217" s="14"/>
      <c r="NDI217" s="14"/>
      <c r="NDJ217" s="14"/>
      <c r="NDK217" s="14"/>
      <c r="NDL217" s="14"/>
      <c r="NDM217" s="14"/>
      <c r="NDN217" s="14"/>
      <c r="NDO217" s="14"/>
      <c r="NDP217" s="14"/>
      <c r="NDQ217" s="14"/>
      <c r="NDR217" s="14"/>
      <c r="NDS217" s="14"/>
      <c r="NDT217" s="14"/>
      <c r="NDU217" s="14"/>
      <c r="NDV217" s="14"/>
      <c r="NDW217" s="14"/>
      <c r="NDX217" s="14"/>
      <c r="NDY217" s="14"/>
      <c r="NDZ217" s="14"/>
      <c r="NEA217" s="14"/>
      <c r="NEB217" s="14"/>
      <c r="NEC217" s="14"/>
      <c r="NED217" s="14"/>
      <c r="NEE217" s="14"/>
      <c r="NEF217" s="14"/>
      <c r="NEG217" s="14"/>
      <c r="NEH217" s="14"/>
      <c r="NEI217" s="14"/>
      <c r="NEJ217" s="14"/>
      <c r="NEK217" s="14"/>
      <c r="NEL217" s="14"/>
      <c r="NEM217" s="14"/>
      <c r="NEN217" s="14"/>
      <c r="NEO217" s="14"/>
      <c r="NEP217" s="14"/>
      <c r="NEQ217" s="14"/>
      <c r="NER217" s="14"/>
      <c r="NES217" s="14"/>
      <c r="NET217" s="14"/>
      <c r="NEU217" s="14"/>
      <c r="NEV217" s="14"/>
      <c r="NEW217" s="14"/>
      <c r="NEX217" s="14"/>
      <c r="NEY217" s="14"/>
      <c r="NEZ217" s="14"/>
      <c r="NFA217" s="14"/>
      <c r="NFB217" s="14"/>
      <c r="NFC217" s="14"/>
      <c r="NFD217" s="14"/>
      <c r="NFE217" s="14"/>
      <c r="NFF217" s="14"/>
      <c r="NFG217" s="14"/>
      <c r="NFH217" s="14"/>
      <c r="NFI217" s="14"/>
      <c r="NFJ217" s="14"/>
      <c r="NFK217" s="14"/>
      <c r="NFL217" s="14"/>
      <c r="NFM217" s="14"/>
      <c r="NFN217" s="14"/>
      <c r="NFO217" s="14"/>
      <c r="NFP217" s="14"/>
      <c r="NFQ217" s="14"/>
      <c r="NFR217" s="14"/>
      <c r="NFS217" s="14"/>
      <c r="NFT217" s="14"/>
      <c r="NFU217" s="14"/>
      <c r="NFV217" s="14"/>
      <c r="NFW217" s="14"/>
      <c r="NFX217" s="14"/>
      <c r="NFY217" s="14"/>
      <c r="NFZ217" s="14"/>
      <c r="NGA217" s="14"/>
      <c r="NGB217" s="14"/>
      <c r="NGC217" s="14"/>
      <c r="NGD217" s="14"/>
      <c r="NGE217" s="14"/>
      <c r="NGF217" s="14"/>
      <c r="NGG217" s="14"/>
      <c r="NGH217" s="14"/>
      <c r="NGI217" s="14"/>
      <c r="NGJ217" s="14"/>
      <c r="NGK217" s="14"/>
      <c r="NGL217" s="14"/>
      <c r="NGM217" s="14"/>
      <c r="NGN217" s="14"/>
      <c r="NGO217" s="14"/>
      <c r="NGP217" s="14"/>
      <c r="NGQ217" s="14"/>
      <c r="NGR217" s="14"/>
      <c r="NGS217" s="14"/>
      <c r="NGT217" s="14"/>
      <c r="NGU217" s="14"/>
      <c r="NGV217" s="14"/>
      <c r="NGW217" s="14"/>
      <c r="NGX217" s="14"/>
      <c r="NGY217" s="14"/>
      <c r="NGZ217" s="14"/>
      <c r="NHA217" s="14"/>
      <c r="NHB217" s="14"/>
      <c r="NHC217" s="14"/>
      <c r="NHD217" s="14"/>
      <c r="NHE217" s="14"/>
      <c r="NHF217" s="14"/>
      <c r="NHG217" s="14"/>
      <c r="NHH217" s="14"/>
      <c r="NHI217" s="14"/>
      <c r="NHJ217" s="14"/>
      <c r="NHK217" s="14"/>
      <c r="NHL217" s="14"/>
      <c r="NHM217" s="14"/>
      <c r="NHN217" s="14"/>
      <c r="NHO217" s="14"/>
      <c r="NHP217" s="14"/>
      <c r="NHQ217" s="14"/>
      <c r="NHR217" s="14"/>
      <c r="NHS217" s="14"/>
      <c r="NHT217" s="14"/>
      <c r="NHU217" s="14"/>
      <c r="NHV217" s="14"/>
      <c r="NHW217" s="14"/>
      <c r="NHX217" s="14"/>
      <c r="NHY217" s="14"/>
      <c r="NHZ217" s="14"/>
      <c r="NIA217" s="14"/>
      <c r="NIB217" s="14"/>
      <c r="NIC217" s="14"/>
      <c r="NID217" s="14"/>
      <c r="NIE217" s="14"/>
      <c r="NIF217" s="14"/>
      <c r="NIG217" s="14"/>
      <c r="NIH217" s="14"/>
      <c r="NII217" s="14"/>
      <c r="NIJ217" s="14"/>
      <c r="NIK217" s="14"/>
      <c r="NIL217" s="14"/>
      <c r="NIM217" s="14"/>
      <c r="NIN217" s="14"/>
      <c r="NIO217" s="14"/>
      <c r="NIP217" s="14"/>
      <c r="NIQ217" s="14"/>
      <c r="NIR217" s="14"/>
      <c r="NIS217" s="14"/>
      <c r="NIT217" s="14"/>
      <c r="NIU217" s="14"/>
      <c r="NIV217" s="14"/>
      <c r="NIW217" s="14"/>
      <c r="NIX217" s="14"/>
      <c r="NIY217" s="14"/>
      <c r="NIZ217" s="14"/>
      <c r="NJA217" s="14"/>
      <c r="NJB217" s="14"/>
      <c r="NJC217" s="14"/>
      <c r="NJD217" s="14"/>
      <c r="NJE217" s="14"/>
      <c r="NJF217" s="14"/>
      <c r="NJG217" s="14"/>
      <c r="NJH217" s="14"/>
      <c r="NJI217" s="14"/>
      <c r="NJJ217" s="14"/>
      <c r="NJK217" s="14"/>
      <c r="NJL217" s="14"/>
      <c r="NJM217" s="14"/>
      <c r="NJN217" s="14"/>
      <c r="NJO217" s="14"/>
      <c r="NJP217" s="14"/>
      <c r="NJQ217" s="14"/>
      <c r="NJR217" s="14"/>
      <c r="NJS217" s="14"/>
      <c r="NJT217" s="14"/>
      <c r="NJU217" s="14"/>
      <c r="NJV217" s="14"/>
      <c r="NJW217" s="14"/>
      <c r="NJX217" s="14"/>
      <c r="NJY217" s="14"/>
      <c r="NJZ217" s="14"/>
      <c r="NKA217" s="14"/>
      <c r="NKB217" s="14"/>
      <c r="NKC217" s="14"/>
      <c r="NKD217" s="14"/>
      <c r="NKE217" s="14"/>
      <c r="NKF217" s="14"/>
      <c r="NKG217" s="14"/>
      <c r="NKH217" s="14"/>
      <c r="NKI217" s="14"/>
      <c r="NKJ217" s="14"/>
      <c r="NKK217" s="14"/>
      <c r="NKL217" s="14"/>
      <c r="NKM217" s="14"/>
      <c r="NKN217" s="14"/>
      <c r="NKO217" s="14"/>
      <c r="NKP217" s="14"/>
      <c r="NKQ217" s="14"/>
      <c r="NKR217" s="14"/>
      <c r="NKS217" s="14"/>
      <c r="NKT217" s="14"/>
      <c r="NKU217" s="14"/>
      <c r="NKV217" s="14"/>
      <c r="NKW217" s="14"/>
      <c r="NKX217" s="14"/>
      <c r="NKY217" s="14"/>
      <c r="NKZ217" s="14"/>
      <c r="NLA217" s="14"/>
      <c r="NLB217" s="14"/>
      <c r="NLC217" s="14"/>
      <c r="NLD217" s="14"/>
      <c r="NLE217" s="14"/>
      <c r="NLF217" s="14"/>
      <c r="NLG217" s="14"/>
      <c r="NLH217" s="14"/>
      <c r="NLI217" s="14"/>
      <c r="NLJ217" s="14"/>
      <c r="NLK217" s="14"/>
      <c r="NLL217" s="14"/>
      <c r="NLM217" s="14"/>
      <c r="NLN217" s="14"/>
      <c r="NLO217" s="14"/>
      <c r="NLP217" s="14"/>
      <c r="NLQ217" s="14"/>
      <c r="NLR217" s="14"/>
      <c r="NLS217" s="14"/>
      <c r="NLT217" s="14"/>
      <c r="NLU217" s="14"/>
      <c r="NLV217" s="14"/>
      <c r="NLW217" s="14"/>
      <c r="NLX217" s="14"/>
      <c r="NLY217" s="14"/>
      <c r="NLZ217" s="14"/>
      <c r="NMA217" s="14"/>
      <c r="NMB217" s="14"/>
      <c r="NMC217" s="14"/>
      <c r="NMD217" s="14"/>
      <c r="NME217" s="14"/>
      <c r="NMF217" s="14"/>
      <c r="NMG217" s="14"/>
      <c r="NMH217" s="14"/>
      <c r="NMI217" s="14"/>
      <c r="NMJ217" s="14"/>
      <c r="NMK217" s="14"/>
      <c r="NML217" s="14"/>
      <c r="NMM217" s="14"/>
      <c r="NMN217" s="14"/>
      <c r="NMO217" s="14"/>
      <c r="NMP217" s="14"/>
      <c r="NMQ217" s="14"/>
      <c r="NMR217" s="14"/>
      <c r="NMS217" s="14"/>
      <c r="NMT217" s="14"/>
      <c r="NMU217" s="14"/>
      <c r="NMV217" s="14"/>
      <c r="NMW217" s="14"/>
      <c r="NMX217" s="14"/>
      <c r="NMY217" s="14"/>
      <c r="NMZ217" s="14"/>
      <c r="NNA217" s="14"/>
      <c r="NNB217" s="14"/>
      <c r="NNC217" s="14"/>
      <c r="NND217" s="14"/>
      <c r="NNE217" s="14"/>
      <c r="NNF217" s="14"/>
      <c r="NNG217" s="14"/>
      <c r="NNH217" s="14"/>
      <c r="NNI217" s="14"/>
      <c r="NNJ217" s="14"/>
      <c r="NNK217" s="14"/>
      <c r="NNL217" s="14"/>
      <c r="NNM217" s="14"/>
      <c r="NNN217" s="14"/>
      <c r="NNO217" s="14"/>
      <c r="NNP217" s="14"/>
      <c r="NNQ217" s="14"/>
      <c r="NNR217" s="14"/>
      <c r="NNS217" s="14"/>
      <c r="NNT217" s="14"/>
      <c r="NNU217" s="14"/>
      <c r="NNV217" s="14"/>
      <c r="NNW217" s="14"/>
      <c r="NNX217" s="14"/>
      <c r="NNY217" s="14"/>
      <c r="NNZ217" s="14"/>
      <c r="NOA217" s="14"/>
      <c r="NOB217" s="14"/>
      <c r="NOC217" s="14"/>
      <c r="NOD217" s="14"/>
      <c r="NOE217" s="14"/>
      <c r="NOF217" s="14"/>
      <c r="NOG217" s="14"/>
      <c r="NOH217" s="14"/>
      <c r="NOI217" s="14"/>
      <c r="NOJ217" s="14"/>
      <c r="NOK217" s="14"/>
      <c r="NOL217" s="14"/>
      <c r="NOM217" s="14"/>
      <c r="NON217" s="14"/>
      <c r="NOO217" s="14"/>
      <c r="NOP217" s="14"/>
      <c r="NOQ217" s="14"/>
      <c r="NOR217" s="14"/>
      <c r="NOS217" s="14"/>
      <c r="NOT217" s="14"/>
      <c r="NOU217" s="14"/>
      <c r="NOV217" s="14"/>
      <c r="NOW217" s="14"/>
      <c r="NOX217" s="14"/>
      <c r="NOY217" s="14"/>
      <c r="NOZ217" s="14"/>
      <c r="NPA217" s="14"/>
      <c r="NPB217" s="14"/>
      <c r="NPC217" s="14"/>
      <c r="NPD217" s="14"/>
      <c r="NPE217" s="14"/>
      <c r="NPF217" s="14"/>
      <c r="NPG217" s="14"/>
      <c r="NPH217" s="14"/>
      <c r="NPI217" s="14"/>
      <c r="NPJ217" s="14"/>
      <c r="NPK217" s="14"/>
      <c r="NPL217" s="14"/>
      <c r="NPM217" s="14"/>
      <c r="NPN217" s="14"/>
      <c r="NPO217" s="14"/>
      <c r="NPP217" s="14"/>
      <c r="NPQ217" s="14"/>
      <c r="NPR217" s="14"/>
      <c r="NPS217" s="14"/>
      <c r="NPT217" s="14"/>
      <c r="NPU217" s="14"/>
      <c r="NPV217" s="14"/>
      <c r="NPW217" s="14"/>
      <c r="NPX217" s="14"/>
      <c r="NPY217" s="14"/>
      <c r="NPZ217" s="14"/>
      <c r="NQA217" s="14"/>
      <c r="NQB217" s="14"/>
      <c r="NQC217" s="14"/>
      <c r="NQD217" s="14"/>
      <c r="NQE217" s="14"/>
      <c r="NQF217" s="14"/>
      <c r="NQG217" s="14"/>
      <c r="NQH217" s="14"/>
      <c r="NQI217" s="14"/>
      <c r="NQJ217" s="14"/>
      <c r="NQK217" s="14"/>
      <c r="NQL217" s="14"/>
      <c r="NQM217" s="14"/>
      <c r="NQN217" s="14"/>
      <c r="NQO217" s="14"/>
      <c r="NQP217" s="14"/>
      <c r="NQQ217" s="14"/>
      <c r="NQR217" s="14"/>
      <c r="NQS217" s="14"/>
      <c r="NQT217" s="14"/>
      <c r="NQU217" s="14"/>
      <c r="NQV217" s="14"/>
      <c r="NQW217" s="14"/>
      <c r="NQX217" s="14"/>
      <c r="NQY217" s="14"/>
      <c r="NQZ217" s="14"/>
      <c r="NRA217" s="14"/>
      <c r="NRB217" s="14"/>
      <c r="NRC217" s="14"/>
      <c r="NRD217" s="14"/>
      <c r="NRE217" s="14"/>
      <c r="NRF217" s="14"/>
      <c r="NRG217" s="14"/>
      <c r="NRH217" s="14"/>
      <c r="NRI217" s="14"/>
      <c r="NRJ217" s="14"/>
      <c r="NRK217" s="14"/>
      <c r="NRL217" s="14"/>
      <c r="NRM217" s="14"/>
      <c r="NRN217" s="14"/>
      <c r="NRO217" s="14"/>
      <c r="NRP217" s="14"/>
      <c r="NRQ217" s="14"/>
      <c r="NRR217" s="14"/>
      <c r="NRS217" s="14"/>
      <c r="NRT217" s="14"/>
      <c r="NRU217" s="14"/>
      <c r="NRV217" s="14"/>
      <c r="NRW217" s="14"/>
      <c r="NRX217" s="14"/>
      <c r="NRY217" s="14"/>
      <c r="NRZ217" s="14"/>
      <c r="NSA217" s="14"/>
      <c r="NSB217" s="14"/>
      <c r="NSC217" s="14"/>
      <c r="NSD217" s="14"/>
      <c r="NSE217" s="14"/>
      <c r="NSF217" s="14"/>
      <c r="NSG217" s="14"/>
      <c r="NSH217" s="14"/>
      <c r="NSI217" s="14"/>
      <c r="NSJ217" s="14"/>
      <c r="NSK217" s="14"/>
      <c r="NSL217" s="14"/>
      <c r="NSM217" s="14"/>
      <c r="NSN217" s="14"/>
      <c r="NSO217" s="14"/>
      <c r="NSP217" s="14"/>
      <c r="NSQ217" s="14"/>
      <c r="NSR217" s="14"/>
      <c r="NSS217" s="14"/>
      <c r="NST217" s="14"/>
      <c r="NSU217" s="14"/>
      <c r="NSV217" s="14"/>
      <c r="NSW217" s="14"/>
      <c r="NSX217" s="14"/>
      <c r="NSY217" s="14"/>
      <c r="NSZ217" s="14"/>
      <c r="NTA217" s="14"/>
      <c r="NTB217" s="14"/>
      <c r="NTC217" s="14"/>
      <c r="NTD217" s="14"/>
      <c r="NTE217" s="14"/>
      <c r="NTF217" s="14"/>
      <c r="NTG217" s="14"/>
      <c r="NTH217" s="14"/>
      <c r="NTI217" s="14"/>
      <c r="NTJ217" s="14"/>
      <c r="NTK217" s="14"/>
      <c r="NTL217" s="14"/>
      <c r="NTM217" s="14"/>
      <c r="NTN217" s="14"/>
      <c r="NTO217" s="14"/>
      <c r="NTP217" s="14"/>
      <c r="NTQ217" s="14"/>
      <c r="NTR217" s="14"/>
      <c r="NTS217" s="14"/>
      <c r="NTT217" s="14"/>
      <c r="NTU217" s="14"/>
      <c r="NTV217" s="14"/>
      <c r="NTW217" s="14"/>
      <c r="NTX217" s="14"/>
      <c r="NTY217" s="14"/>
      <c r="NTZ217" s="14"/>
      <c r="NUA217" s="14"/>
      <c r="NUB217" s="14"/>
      <c r="NUC217" s="14"/>
      <c r="NUD217" s="14"/>
      <c r="NUE217" s="14"/>
      <c r="NUF217" s="14"/>
      <c r="NUG217" s="14"/>
      <c r="NUH217" s="14"/>
      <c r="NUI217" s="14"/>
      <c r="NUJ217" s="14"/>
      <c r="NUK217" s="14"/>
      <c r="NUL217" s="14"/>
      <c r="NUM217" s="14"/>
      <c r="NUN217" s="14"/>
      <c r="NUO217" s="14"/>
      <c r="NUP217" s="14"/>
      <c r="NUQ217" s="14"/>
      <c r="NUR217" s="14"/>
      <c r="NUS217" s="14"/>
      <c r="NUT217" s="14"/>
      <c r="NUU217" s="14"/>
      <c r="NUV217" s="14"/>
      <c r="NUW217" s="14"/>
      <c r="NUX217" s="14"/>
      <c r="NUY217" s="14"/>
      <c r="NUZ217" s="14"/>
      <c r="NVA217" s="14"/>
      <c r="NVB217" s="14"/>
      <c r="NVC217" s="14"/>
      <c r="NVD217" s="14"/>
      <c r="NVE217" s="14"/>
      <c r="NVF217" s="14"/>
      <c r="NVG217" s="14"/>
      <c r="NVH217" s="14"/>
      <c r="NVI217" s="14"/>
      <c r="NVJ217" s="14"/>
      <c r="NVK217" s="14"/>
      <c r="NVL217" s="14"/>
      <c r="NVM217" s="14"/>
      <c r="NVN217" s="14"/>
      <c r="NVO217" s="14"/>
      <c r="NVP217" s="14"/>
      <c r="NVQ217" s="14"/>
      <c r="NVR217" s="14"/>
      <c r="NVS217" s="14"/>
      <c r="NVT217" s="14"/>
      <c r="NVU217" s="14"/>
      <c r="NVV217" s="14"/>
      <c r="NVW217" s="14"/>
      <c r="NVX217" s="14"/>
      <c r="NVY217" s="14"/>
      <c r="NVZ217" s="14"/>
      <c r="NWA217" s="14"/>
      <c r="NWB217" s="14"/>
      <c r="NWC217" s="14"/>
      <c r="NWD217" s="14"/>
      <c r="NWE217" s="14"/>
      <c r="NWF217" s="14"/>
      <c r="NWG217" s="14"/>
      <c r="NWH217" s="14"/>
      <c r="NWI217" s="14"/>
      <c r="NWJ217" s="14"/>
      <c r="NWK217" s="14"/>
      <c r="NWL217" s="14"/>
      <c r="NWM217" s="14"/>
      <c r="NWN217" s="14"/>
      <c r="NWO217" s="14"/>
      <c r="NWP217" s="14"/>
      <c r="NWQ217" s="14"/>
      <c r="NWR217" s="14"/>
      <c r="NWS217" s="14"/>
      <c r="NWT217" s="14"/>
      <c r="NWU217" s="14"/>
      <c r="NWV217" s="14"/>
      <c r="NWW217" s="14"/>
      <c r="NWX217" s="14"/>
      <c r="NWY217" s="14"/>
      <c r="NWZ217" s="14"/>
      <c r="NXA217" s="14"/>
      <c r="NXB217" s="14"/>
      <c r="NXC217" s="14"/>
      <c r="NXD217" s="14"/>
      <c r="NXE217" s="14"/>
      <c r="NXF217" s="14"/>
      <c r="NXG217" s="14"/>
      <c r="NXH217" s="14"/>
      <c r="NXI217" s="14"/>
      <c r="NXJ217" s="14"/>
      <c r="NXK217" s="14"/>
      <c r="NXL217" s="14"/>
      <c r="NXM217" s="14"/>
      <c r="NXN217" s="14"/>
      <c r="NXO217" s="14"/>
      <c r="NXP217" s="14"/>
      <c r="NXQ217" s="14"/>
      <c r="NXR217" s="14"/>
      <c r="NXS217" s="14"/>
      <c r="NXT217" s="14"/>
      <c r="NXU217" s="14"/>
      <c r="NXV217" s="14"/>
      <c r="NXW217" s="14"/>
      <c r="NXX217" s="14"/>
      <c r="NXY217" s="14"/>
      <c r="NXZ217" s="14"/>
      <c r="NYA217" s="14"/>
      <c r="NYB217" s="14"/>
      <c r="NYC217" s="14"/>
      <c r="NYD217" s="14"/>
      <c r="NYE217" s="14"/>
      <c r="NYF217" s="14"/>
      <c r="NYG217" s="14"/>
      <c r="NYH217" s="14"/>
      <c r="NYI217" s="14"/>
      <c r="NYJ217" s="14"/>
      <c r="NYK217" s="14"/>
      <c r="NYL217" s="14"/>
      <c r="NYM217" s="14"/>
      <c r="NYN217" s="14"/>
      <c r="NYO217" s="14"/>
      <c r="NYP217" s="14"/>
      <c r="NYQ217" s="14"/>
      <c r="NYR217" s="14"/>
      <c r="NYS217" s="14"/>
      <c r="NYT217" s="14"/>
      <c r="NYU217" s="14"/>
      <c r="NYV217" s="14"/>
      <c r="NYW217" s="14"/>
      <c r="NYX217" s="14"/>
      <c r="NYY217" s="14"/>
      <c r="NYZ217" s="14"/>
      <c r="NZA217" s="14"/>
      <c r="NZB217" s="14"/>
      <c r="NZC217" s="14"/>
      <c r="NZD217" s="14"/>
      <c r="NZE217" s="14"/>
      <c r="NZF217" s="14"/>
      <c r="NZG217" s="14"/>
      <c r="NZH217" s="14"/>
      <c r="NZI217" s="14"/>
      <c r="NZJ217" s="14"/>
      <c r="NZK217" s="14"/>
      <c r="NZL217" s="14"/>
      <c r="NZM217" s="14"/>
      <c r="NZN217" s="14"/>
      <c r="NZO217" s="14"/>
      <c r="NZP217" s="14"/>
      <c r="NZQ217" s="14"/>
      <c r="NZR217" s="14"/>
      <c r="NZS217" s="14"/>
      <c r="NZT217" s="14"/>
      <c r="NZU217" s="14"/>
      <c r="NZV217" s="14"/>
      <c r="NZW217" s="14"/>
      <c r="NZX217" s="14"/>
      <c r="NZY217" s="14"/>
      <c r="NZZ217" s="14"/>
      <c r="OAA217" s="14"/>
      <c r="OAB217" s="14"/>
      <c r="OAC217" s="14"/>
      <c r="OAD217" s="14"/>
      <c r="OAE217" s="14"/>
      <c r="OAF217" s="14"/>
      <c r="OAG217" s="14"/>
      <c r="OAH217" s="14"/>
      <c r="OAI217" s="14"/>
      <c r="OAJ217" s="14"/>
      <c r="OAK217" s="14"/>
      <c r="OAL217" s="14"/>
      <c r="OAM217" s="14"/>
      <c r="OAN217" s="14"/>
      <c r="OAO217" s="14"/>
      <c r="OAP217" s="14"/>
      <c r="OAQ217" s="14"/>
      <c r="OAR217" s="14"/>
      <c r="OAS217" s="14"/>
      <c r="OAT217" s="14"/>
      <c r="OAU217" s="14"/>
      <c r="OAV217" s="14"/>
      <c r="OAW217" s="14"/>
      <c r="OAX217" s="14"/>
      <c r="OAY217" s="14"/>
      <c r="OAZ217" s="14"/>
      <c r="OBA217" s="14"/>
      <c r="OBB217" s="14"/>
      <c r="OBC217" s="14"/>
      <c r="OBD217" s="14"/>
      <c r="OBE217" s="14"/>
      <c r="OBF217" s="14"/>
      <c r="OBG217" s="14"/>
      <c r="OBH217" s="14"/>
      <c r="OBI217" s="14"/>
      <c r="OBJ217" s="14"/>
      <c r="OBK217" s="14"/>
      <c r="OBL217" s="14"/>
      <c r="OBM217" s="14"/>
      <c r="OBN217" s="14"/>
      <c r="OBO217" s="14"/>
      <c r="OBP217" s="14"/>
      <c r="OBQ217" s="14"/>
      <c r="OBR217" s="14"/>
      <c r="OBS217" s="14"/>
      <c r="OBT217" s="14"/>
      <c r="OBU217" s="14"/>
      <c r="OBV217" s="14"/>
      <c r="OBW217" s="14"/>
      <c r="OBX217" s="14"/>
      <c r="OBY217" s="14"/>
      <c r="OBZ217" s="14"/>
      <c r="OCA217" s="14"/>
      <c r="OCB217" s="14"/>
      <c r="OCC217" s="14"/>
      <c r="OCD217" s="14"/>
      <c r="OCE217" s="14"/>
      <c r="OCF217" s="14"/>
      <c r="OCG217" s="14"/>
      <c r="OCH217" s="14"/>
      <c r="OCI217" s="14"/>
      <c r="OCJ217" s="14"/>
      <c r="OCK217" s="14"/>
      <c r="OCL217" s="14"/>
      <c r="OCM217" s="14"/>
      <c r="OCN217" s="14"/>
      <c r="OCO217" s="14"/>
      <c r="OCP217" s="14"/>
      <c r="OCQ217" s="14"/>
      <c r="OCR217" s="14"/>
      <c r="OCS217" s="14"/>
      <c r="OCT217" s="14"/>
      <c r="OCU217" s="14"/>
      <c r="OCV217" s="14"/>
      <c r="OCW217" s="14"/>
      <c r="OCX217" s="14"/>
      <c r="OCY217" s="14"/>
      <c r="OCZ217" s="14"/>
      <c r="ODA217" s="14"/>
      <c r="ODB217" s="14"/>
      <c r="ODC217" s="14"/>
      <c r="ODD217" s="14"/>
      <c r="ODE217" s="14"/>
      <c r="ODF217" s="14"/>
      <c r="ODG217" s="14"/>
      <c r="ODH217" s="14"/>
      <c r="ODI217" s="14"/>
      <c r="ODJ217" s="14"/>
      <c r="ODK217" s="14"/>
      <c r="ODL217" s="14"/>
      <c r="ODM217" s="14"/>
      <c r="ODN217" s="14"/>
      <c r="ODO217" s="14"/>
      <c r="ODP217" s="14"/>
      <c r="ODQ217" s="14"/>
      <c r="ODR217" s="14"/>
      <c r="ODS217" s="14"/>
      <c r="ODT217" s="14"/>
      <c r="ODU217" s="14"/>
      <c r="ODV217" s="14"/>
      <c r="ODW217" s="14"/>
      <c r="ODX217" s="14"/>
      <c r="ODY217" s="14"/>
      <c r="ODZ217" s="14"/>
      <c r="OEA217" s="14"/>
      <c r="OEB217" s="14"/>
      <c r="OEC217" s="14"/>
      <c r="OED217" s="14"/>
      <c r="OEE217" s="14"/>
      <c r="OEF217" s="14"/>
      <c r="OEG217" s="14"/>
      <c r="OEH217" s="14"/>
      <c r="OEI217" s="14"/>
      <c r="OEJ217" s="14"/>
      <c r="OEK217" s="14"/>
      <c r="OEL217" s="14"/>
      <c r="OEM217" s="14"/>
      <c r="OEN217" s="14"/>
      <c r="OEO217" s="14"/>
      <c r="OEP217" s="14"/>
      <c r="OEQ217" s="14"/>
      <c r="OER217" s="14"/>
      <c r="OES217" s="14"/>
      <c r="OET217" s="14"/>
      <c r="OEU217" s="14"/>
      <c r="OEV217" s="14"/>
      <c r="OEW217" s="14"/>
      <c r="OEX217" s="14"/>
      <c r="OEY217" s="14"/>
      <c r="OEZ217" s="14"/>
      <c r="OFA217" s="14"/>
      <c r="OFB217" s="14"/>
      <c r="OFC217" s="14"/>
      <c r="OFD217" s="14"/>
      <c r="OFE217" s="14"/>
      <c r="OFF217" s="14"/>
      <c r="OFG217" s="14"/>
      <c r="OFH217" s="14"/>
      <c r="OFI217" s="14"/>
      <c r="OFJ217" s="14"/>
      <c r="OFK217" s="14"/>
      <c r="OFL217" s="14"/>
      <c r="OFM217" s="14"/>
      <c r="OFN217" s="14"/>
      <c r="OFO217" s="14"/>
      <c r="OFP217" s="14"/>
      <c r="OFQ217" s="14"/>
      <c r="OFR217" s="14"/>
      <c r="OFS217" s="14"/>
      <c r="OFT217" s="14"/>
      <c r="OFU217" s="14"/>
      <c r="OFV217" s="14"/>
      <c r="OFW217" s="14"/>
      <c r="OFX217" s="14"/>
      <c r="OFY217" s="14"/>
      <c r="OFZ217" s="14"/>
      <c r="OGA217" s="14"/>
      <c r="OGB217" s="14"/>
      <c r="OGC217" s="14"/>
      <c r="OGD217" s="14"/>
      <c r="OGE217" s="14"/>
      <c r="OGF217" s="14"/>
      <c r="OGG217" s="14"/>
      <c r="OGH217" s="14"/>
      <c r="OGI217" s="14"/>
      <c r="OGJ217" s="14"/>
      <c r="OGK217" s="14"/>
      <c r="OGL217" s="14"/>
      <c r="OGM217" s="14"/>
      <c r="OGN217" s="14"/>
      <c r="OGO217" s="14"/>
      <c r="OGP217" s="14"/>
      <c r="OGQ217" s="14"/>
      <c r="OGR217" s="14"/>
      <c r="OGS217" s="14"/>
      <c r="OGT217" s="14"/>
      <c r="OGU217" s="14"/>
      <c r="OGV217" s="14"/>
      <c r="OGW217" s="14"/>
      <c r="OGX217" s="14"/>
      <c r="OGY217" s="14"/>
      <c r="OGZ217" s="14"/>
      <c r="OHA217" s="14"/>
      <c r="OHB217" s="14"/>
      <c r="OHC217" s="14"/>
      <c r="OHD217" s="14"/>
      <c r="OHE217" s="14"/>
      <c r="OHF217" s="14"/>
      <c r="OHG217" s="14"/>
      <c r="OHH217" s="14"/>
      <c r="OHI217" s="14"/>
      <c r="OHJ217" s="14"/>
      <c r="OHK217" s="14"/>
      <c r="OHL217" s="14"/>
      <c r="OHM217" s="14"/>
      <c r="OHN217" s="14"/>
      <c r="OHO217" s="14"/>
      <c r="OHP217" s="14"/>
      <c r="OHQ217" s="14"/>
      <c r="OHR217" s="14"/>
      <c r="OHS217" s="14"/>
      <c r="OHT217" s="14"/>
      <c r="OHU217" s="14"/>
      <c r="OHV217" s="14"/>
      <c r="OHW217" s="14"/>
      <c r="OHX217" s="14"/>
      <c r="OHY217" s="14"/>
      <c r="OHZ217" s="14"/>
      <c r="OIA217" s="14"/>
      <c r="OIB217" s="14"/>
      <c r="OIC217" s="14"/>
      <c r="OID217" s="14"/>
      <c r="OIE217" s="14"/>
      <c r="OIF217" s="14"/>
      <c r="OIG217" s="14"/>
      <c r="OIH217" s="14"/>
      <c r="OII217" s="14"/>
      <c r="OIJ217" s="14"/>
      <c r="OIK217" s="14"/>
      <c r="OIL217" s="14"/>
      <c r="OIM217" s="14"/>
      <c r="OIN217" s="14"/>
      <c r="OIO217" s="14"/>
      <c r="OIP217" s="14"/>
      <c r="OIQ217" s="14"/>
      <c r="OIR217" s="14"/>
      <c r="OIS217" s="14"/>
      <c r="OIT217" s="14"/>
      <c r="OIU217" s="14"/>
      <c r="OIV217" s="14"/>
      <c r="OIW217" s="14"/>
      <c r="OIX217" s="14"/>
      <c r="OIY217" s="14"/>
      <c r="OIZ217" s="14"/>
      <c r="OJA217" s="14"/>
      <c r="OJB217" s="14"/>
      <c r="OJC217" s="14"/>
      <c r="OJD217" s="14"/>
      <c r="OJE217" s="14"/>
      <c r="OJF217" s="14"/>
      <c r="OJG217" s="14"/>
      <c r="OJH217" s="14"/>
      <c r="OJI217" s="14"/>
      <c r="OJJ217" s="14"/>
      <c r="OJK217" s="14"/>
      <c r="OJL217" s="14"/>
      <c r="OJM217" s="14"/>
      <c r="OJN217" s="14"/>
      <c r="OJO217" s="14"/>
      <c r="OJP217" s="14"/>
      <c r="OJQ217" s="14"/>
      <c r="OJR217" s="14"/>
      <c r="OJS217" s="14"/>
      <c r="OJT217" s="14"/>
      <c r="OJU217" s="14"/>
      <c r="OJV217" s="14"/>
      <c r="OJW217" s="14"/>
      <c r="OJX217" s="14"/>
      <c r="OJY217" s="14"/>
      <c r="OJZ217" s="14"/>
      <c r="OKA217" s="14"/>
      <c r="OKB217" s="14"/>
      <c r="OKC217" s="14"/>
      <c r="OKD217" s="14"/>
      <c r="OKE217" s="14"/>
      <c r="OKF217" s="14"/>
      <c r="OKG217" s="14"/>
      <c r="OKH217" s="14"/>
      <c r="OKI217" s="14"/>
      <c r="OKJ217" s="14"/>
      <c r="OKK217" s="14"/>
      <c r="OKL217" s="14"/>
      <c r="OKM217" s="14"/>
      <c r="OKN217" s="14"/>
      <c r="OKO217" s="14"/>
      <c r="OKP217" s="14"/>
      <c r="OKQ217" s="14"/>
      <c r="OKR217" s="14"/>
      <c r="OKS217" s="14"/>
      <c r="OKT217" s="14"/>
      <c r="OKU217" s="14"/>
      <c r="OKV217" s="14"/>
      <c r="OKW217" s="14"/>
      <c r="OKX217" s="14"/>
      <c r="OKY217" s="14"/>
      <c r="OKZ217" s="14"/>
      <c r="OLA217" s="14"/>
      <c r="OLB217" s="14"/>
      <c r="OLC217" s="14"/>
      <c r="OLD217" s="14"/>
      <c r="OLE217" s="14"/>
      <c r="OLF217" s="14"/>
      <c r="OLG217" s="14"/>
      <c r="OLH217" s="14"/>
      <c r="OLI217" s="14"/>
      <c r="OLJ217" s="14"/>
      <c r="OLK217" s="14"/>
      <c r="OLL217" s="14"/>
      <c r="OLM217" s="14"/>
      <c r="OLN217" s="14"/>
      <c r="OLO217" s="14"/>
      <c r="OLP217" s="14"/>
      <c r="OLQ217" s="14"/>
      <c r="OLR217" s="14"/>
      <c r="OLS217" s="14"/>
      <c r="OLT217" s="14"/>
      <c r="OLU217" s="14"/>
      <c r="OLV217" s="14"/>
      <c r="OLW217" s="14"/>
      <c r="OLX217" s="14"/>
      <c r="OLY217" s="14"/>
      <c r="OLZ217" s="14"/>
      <c r="OMA217" s="14"/>
      <c r="OMB217" s="14"/>
      <c r="OMC217" s="14"/>
      <c r="OMD217" s="14"/>
      <c r="OME217" s="14"/>
      <c r="OMF217" s="14"/>
      <c r="OMG217" s="14"/>
      <c r="OMH217" s="14"/>
      <c r="OMI217" s="14"/>
      <c r="OMJ217" s="14"/>
      <c r="OMK217" s="14"/>
      <c r="OML217" s="14"/>
      <c r="OMM217" s="14"/>
      <c r="OMN217" s="14"/>
      <c r="OMO217" s="14"/>
      <c r="OMP217" s="14"/>
      <c r="OMQ217" s="14"/>
      <c r="OMR217" s="14"/>
      <c r="OMS217" s="14"/>
      <c r="OMT217" s="14"/>
      <c r="OMU217" s="14"/>
      <c r="OMV217" s="14"/>
      <c r="OMW217" s="14"/>
      <c r="OMX217" s="14"/>
      <c r="OMY217" s="14"/>
      <c r="OMZ217" s="14"/>
      <c r="ONA217" s="14"/>
      <c r="ONB217" s="14"/>
      <c r="ONC217" s="14"/>
      <c r="OND217" s="14"/>
      <c r="ONE217" s="14"/>
      <c r="ONF217" s="14"/>
      <c r="ONG217" s="14"/>
      <c r="ONH217" s="14"/>
      <c r="ONI217" s="14"/>
      <c r="ONJ217" s="14"/>
      <c r="ONK217" s="14"/>
      <c r="ONL217" s="14"/>
      <c r="ONM217" s="14"/>
      <c r="ONN217" s="14"/>
      <c r="ONO217" s="14"/>
      <c r="ONP217" s="14"/>
      <c r="ONQ217" s="14"/>
      <c r="ONR217" s="14"/>
      <c r="ONS217" s="14"/>
      <c r="ONT217" s="14"/>
      <c r="ONU217" s="14"/>
      <c r="ONV217" s="14"/>
      <c r="ONW217" s="14"/>
      <c r="ONX217" s="14"/>
      <c r="ONY217" s="14"/>
      <c r="ONZ217" s="14"/>
      <c r="OOA217" s="14"/>
      <c r="OOB217" s="14"/>
      <c r="OOC217" s="14"/>
      <c r="OOD217" s="14"/>
      <c r="OOE217" s="14"/>
      <c r="OOF217" s="14"/>
      <c r="OOG217" s="14"/>
      <c r="OOH217" s="14"/>
      <c r="OOI217" s="14"/>
      <c r="OOJ217" s="14"/>
      <c r="OOK217" s="14"/>
      <c r="OOL217" s="14"/>
      <c r="OOM217" s="14"/>
      <c r="OON217" s="14"/>
      <c r="OOO217" s="14"/>
      <c r="OOP217" s="14"/>
      <c r="OOQ217" s="14"/>
      <c r="OOR217" s="14"/>
      <c r="OOS217" s="14"/>
      <c r="OOT217" s="14"/>
      <c r="OOU217" s="14"/>
      <c r="OOV217" s="14"/>
      <c r="OOW217" s="14"/>
      <c r="OOX217" s="14"/>
      <c r="OOY217" s="14"/>
      <c r="OOZ217" s="14"/>
      <c r="OPA217" s="14"/>
      <c r="OPB217" s="14"/>
      <c r="OPC217" s="14"/>
      <c r="OPD217" s="14"/>
      <c r="OPE217" s="14"/>
      <c r="OPF217" s="14"/>
      <c r="OPG217" s="14"/>
      <c r="OPH217" s="14"/>
      <c r="OPI217" s="14"/>
      <c r="OPJ217" s="14"/>
      <c r="OPK217" s="14"/>
      <c r="OPL217" s="14"/>
      <c r="OPM217" s="14"/>
      <c r="OPN217" s="14"/>
      <c r="OPO217" s="14"/>
      <c r="OPP217" s="14"/>
      <c r="OPQ217" s="14"/>
      <c r="OPR217" s="14"/>
      <c r="OPS217" s="14"/>
      <c r="OPT217" s="14"/>
      <c r="OPU217" s="14"/>
      <c r="OPV217" s="14"/>
      <c r="OPW217" s="14"/>
      <c r="OPX217" s="14"/>
      <c r="OPY217" s="14"/>
      <c r="OPZ217" s="14"/>
      <c r="OQA217" s="14"/>
      <c r="OQB217" s="14"/>
      <c r="OQC217" s="14"/>
      <c r="OQD217" s="14"/>
      <c r="OQE217" s="14"/>
      <c r="OQF217" s="14"/>
      <c r="OQG217" s="14"/>
      <c r="OQH217" s="14"/>
      <c r="OQI217" s="14"/>
      <c r="OQJ217" s="14"/>
      <c r="OQK217" s="14"/>
      <c r="OQL217" s="14"/>
      <c r="OQM217" s="14"/>
      <c r="OQN217" s="14"/>
      <c r="OQO217" s="14"/>
      <c r="OQP217" s="14"/>
      <c r="OQQ217" s="14"/>
      <c r="OQR217" s="14"/>
      <c r="OQS217" s="14"/>
      <c r="OQT217" s="14"/>
      <c r="OQU217" s="14"/>
      <c r="OQV217" s="14"/>
      <c r="OQW217" s="14"/>
      <c r="OQX217" s="14"/>
      <c r="OQY217" s="14"/>
      <c r="OQZ217" s="14"/>
      <c r="ORA217" s="14"/>
      <c r="ORB217" s="14"/>
      <c r="ORC217" s="14"/>
      <c r="ORD217" s="14"/>
      <c r="ORE217" s="14"/>
      <c r="ORF217" s="14"/>
      <c r="ORG217" s="14"/>
      <c r="ORH217" s="14"/>
      <c r="ORI217" s="14"/>
      <c r="ORJ217" s="14"/>
      <c r="ORK217" s="14"/>
      <c r="ORL217" s="14"/>
      <c r="ORM217" s="14"/>
      <c r="ORN217" s="14"/>
      <c r="ORO217" s="14"/>
      <c r="ORP217" s="14"/>
      <c r="ORQ217" s="14"/>
      <c r="ORR217" s="14"/>
      <c r="ORS217" s="14"/>
      <c r="ORT217" s="14"/>
      <c r="ORU217" s="14"/>
      <c r="ORV217" s="14"/>
      <c r="ORW217" s="14"/>
      <c r="ORX217" s="14"/>
      <c r="ORY217" s="14"/>
      <c r="ORZ217" s="14"/>
      <c r="OSA217" s="14"/>
      <c r="OSB217" s="14"/>
      <c r="OSC217" s="14"/>
      <c r="OSD217" s="14"/>
      <c r="OSE217" s="14"/>
      <c r="OSF217" s="14"/>
      <c r="OSG217" s="14"/>
      <c r="OSH217" s="14"/>
      <c r="OSI217" s="14"/>
      <c r="OSJ217" s="14"/>
      <c r="OSK217" s="14"/>
      <c r="OSL217" s="14"/>
      <c r="OSM217" s="14"/>
      <c r="OSN217" s="14"/>
      <c r="OSO217" s="14"/>
      <c r="OSP217" s="14"/>
      <c r="OSQ217" s="14"/>
      <c r="OSR217" s="14"/>
      <c r="OSS217" s="14"/>
      <c r="OST217" s="14"/>
      <c r="OSU217" s="14"/>
      <c r="OSV217" s="14"/>
      <c r="OSW217" s="14"/>
      <c r="OSX217" s="14"/>
      <c r="OSY217" s="14"/>
      <c r="OSZ217" s="14"/>
      <c r="OTA217" s="14"/>
      <c r="OTB217" s="14"/>
      <c r="OTC217" s="14"/>
      <c r="OTD217" s="14"/>
      <c r="OTE217" s="14"/>
      <c r="OTF217" s="14"/>
      <c r="OTG217" s="14"/>
      <c r="OTH217" s="14"/>
      <c r="OTI217" s="14"/>
      <c r="OTJ217" s="14"/>
      <c r="OTK217" s="14"/>
      <c r="OTL217" s="14"/>
      <c r="OTM217" s="14"/>
      <c r="OTN217" s="14"/>
      <c r="OTO217" s="14"/>
      <c r="OTP217" s="14"/>
      <c r="OTQ217" s="14"/>
      <c r="OTR217" s="14"/>
      <c r="OTS217" s="14"/>
      <c r="OTT217" s="14"/>
      <c r="OTU217" s="14"/>
      <c r="OTV217" s="14"/>
      <c r="OTW217" s="14"/>
      <c r="OTX217" s="14"/>
      <c r="OTY217" s="14"/>
      <c r="OTZ217" s="14"/>
      <c r="OUA217" s="14"/>
      <c r="OUB217" s="14"/>
      <c r="OUC217" s="14"/>
      <c r="OUD217" s="14"/>
      <c r="OUE217" s="14"/>
      <c r="OUF217" s="14"/>
      <c r="OUG217" s="14"/>
      <c r="OUH217" s="14"/>
      <c r="OUI217" s="14"/>
      <c r="OUJ217" s="14"/>
      <c r="OUK217" s="14"/>
      <c r="OUL217" s="14"/>
      <c r="OUM217" s="14"/>
      <c r="OUN217" s="14"/>
      <c r="OUO217" s="14"/>
      <c r="OUP217" s="14"/>
      <c r="OUQ217" s="14"/>
      <c r="OUR217" s="14"/>
      <c r="OUS217" s="14"/>
      <c r="OUT217" s="14"/>
      <c r="OUU217" s="14"/>
      <c r="OUV217" s="14"/>
      <c r="OUW217" s="14"/>
      <c r="OUX217" s="14"/>
      <c r="OUY217" s="14"/>
      <c r="OUZ217" s="14"/>
      <c r="OVA217" s="14"/>
      <c r="OVB217" s="14"/>
      <c r="OVC217" s="14"/>
      <c r="OVD217" s="14"/>
      <c r="OVE217" s="14"/>
      <c r="OVF217" s="14"/>
      <c r="OVG217" s="14"/>
      <c r="OVH217" s="14"/>
      <c r="OVI217" s="14"/>
      <c r="OVJ217" s="14"/>
      <c r="OVK217" s="14"/>
      <c r="OVL217" s="14"/>
      <c r="OVM217" s="14"/>
      <c r="OVN217" s="14"/>
      <c r="OVO217" s="14"/>
      <c r="OVP217" s="14"/>
      <c r="OVQ217" s="14"/>
      <c r="OVR217" s="14"/>
      <c r="OVS217" s="14"/>
      <c r="OVT217" s="14"/>
      <c r="OVU217" s="14"/>
      <c r="OVV217" s="14"/>
      <c r="OVW217" s="14"/>
      <c r="OVX217" s="14"/>
      <c r="OVY217" s="14"/>
      <c r="OVZ217" s="14"/>
      <c r="OWA217" s="14"/>
      <c r="OWB217" s="14"/>
      <c r="OWC217" s="14"/>
      <c r="OWD217" s="14"/>
      <c r="OWE217" s="14"/>
      <c r="OWF217" s="14"/>
      <c r="OWG217" s="14"/>
      <c r="OWH217" s="14"/>
      <c r="OWI217" s="14"/>
      <c r="OWJ217" s="14"/>
      <c r="OWK217" s="14"/>
      <c r="OWL217" s="14"/>
      <c r="OWM217" s="14"/>
      <c r="OWN217" s="14"/>
      <c r="OWO217" s="14"/>
      <c r="OWP217" s="14"/>
      <c r="OWQ217" s="14"/>
      <c r="OWR217" s="14"/>
      <c r="OWS217" s="14"/>
      <c r="OWT217" s="14"/>
      <c r="OWU217" s="14"/>
      <c r="OWV217" s="14"/>
      <c r="OWW217" s="14"/>
      <c r="OWX217" s="14"/>
      <c r="OWY217" s="14"/>
      <c r="OWZ217" s="14"/>
      <c r="OXA217" s="14"/>
      <c r="OXB217" s="14"/>
      <c r="OXC217" s="14"/>
      <c r="OXD217" s="14"/>
      <c r="OXE217" s="14"/>
      <c r="OXF217" s="14"/>
      <c r="OXG217" s="14"/>
      <c r="OXH217" s="14"/>
      <c r="OXI217" s="14"/>
      <c r="OXJ217" s="14"/>
      <c r="OXK217" s="14"/>
      <c r="OXL217" s="14"/>
      <c r="OXM217" s="14"/>
      <c r="OXN217" s="14"/>
      <c r="OXO217" s="14"/>
      <c r="OXP217" s="14"/>
      <c r="OXQ217" s="14"/>
      <c r="OXR217" s="14"/>
      <c r="OXS217" s="14"/>
      <c r="OXT217" s="14"/>
      <c r="OXU217" s="14"/>
      <c r="OXV217" s="14"/>
      <c r="OXW217" s="14"/>
      <c r="OXX217" s="14"/>
      <c r="OXY217" s="14"/>
      <c r="OXZ217" s="14"/>
      <c r="OYA217" s="14"/>
      <c r="OYB217" s="14"/>
      <c r="OYC217" s="14"/>
      <c r="OYD217" s="14"/>
      <c r="OYE217" s="14"/>
      <c r="OYF217" s="14"/>
      <c r="OYG217" s="14"/>
      <c r="OYH217" s="14"/>
      <c r="OYI217" s="14"/>
      <c r="OYJ217" s="14"/>
      <c r="OYK217" s="14"/>
      <c r="OYL217" s="14"/>
      <c r="OYM217" s="14"/>
      <c r="OYN217" s="14"/>
      <c r="OYO217" s="14"/>
      <c r="OYP217" s="14"/>
      <c r="OYQ217" s="14"/>
      <c r="OYR217" s="14"/>
      <c r="OYS217" s="14"/>
      <c r="OYT217" s="14"/>
      <c r="OYU217" s="14"/>
      <c r="OYV217" s="14"/>
      <c r="OYW217" s="14"/>
      <c r="OYX217" s="14"/>
      <c r="OYY217" s="14"/>
      <c r="OYZ217" s="14"/>
      <c r="OZA217" s="14"/>
      <c r="OZB217" s="14"/>
      <c r="OZC217" s="14"/>
      <c r="OZD217" s="14"/>
      <c r="OZE217" s="14"/>
      <c r="OZF217" s="14"/>
      <c r="OZG217" s="14"/>
      <c r="OZH217" s="14"/>
      <c r="OZI217" s="14"/>
      <c r="OZJ217" s="14"/>
      <c r="OZK217" s="14"/>
      <c r="OZL217" s="14"/>
      <c r="OZM217" s="14"/>
      <c r="OZN217" s="14"/>
      <c r="OZO217" s="14"/>
      <c r="OZP217" s="14"/>
      <c r="OZQ217" s="14"/>
      <c r="OZR217" s="14"/>
      <c r="OZS217" s="14"/>
      <c r="OZT217" s="14"/>
      <c r="OZU217" s="14"/>
      <c r="OZV217" s="14"/>
      <c r="OZW217" s="14"/>
      <c r="OZX217" s="14"/>
      <c r="OZY217" s="14"/>
      <c r="OZZ217" s="14"/>
      <c r="PAA217" s="14"/>
      <c r="PAB217" s="14"/>
      <c r="PAC217" s="14"/>
      <c r="PAD217" s="14"/>
      <c r="PAE217" s="14"/>
      <c r="PAF217" s="14"/>
      <c r="PAG217" s="14"/>
      <c r="PAH217" s="14"/>
      <c r="PAI217" s="14"/>
      <c r="PAJ217" s="14"/>
      <c r="PAK217" s="14"/>
      <c r="PAL217" s="14"/>
      <c r="PAM217" s="14"/>
      <c r="PAN217" s="14"/>
      <c r="PAO217" s="14"/>
      <c r="PAP217" s="14"/>
      <c r="PAQ217" s="14"/>
      <c r="PAR217" s="14"/>
      <c r="PAS217" s="14"/>
      <c r="PAT217" s="14"/>
      <c r="PAU217" s="14"/>
      <c r="PAV217" s="14"/>
      <c r="PAW217" s="14"/>
      <c r="PAX217" s="14"/>
      <c r="PAY217" s="14"/>
      <c r="PAZ217" s="14"/>
      <c r="PBA217" s="14"/>
      <c r="PBB217" s="14"/>
      <c r="PBC217" s="14"/>
      <c r="PBD217" s="14"/>
      <c r="PBE217" s="14"/>
      <c r="PBF217" s="14"/>
      <c r="PBG217" s="14"/>
      <c r="PBH217" s="14"/>
      <c r="PBI217" s="14"/>
      <c r="PBJ217" s="14"/>
      <c r="PBK217" s="14"/>
      <c r="PBL217" s="14"/>
      <c r="PBM217" s="14"/>
      <c r="PBN217" s="14"/>
      <c r="PBO217" s="14"/>
      <c r="PBP217" s="14"/>
      <c r="PBQ217" s="14"/>
      <c r="PBR217" s="14"/>
      <c r="PBS217" s="14"/>
      <c r="PBT217" s="14"/>
      <c r="PBU217" s="14"/>
      <c r="PBV217" s="14"/>
      <c r="PBW217" s="14"/>
      <c r="PBX217" s="14"/>
      <c r="PBY217" s="14"/>
      <c r="PBZ217" s="14"/>
      <c r="PCA217" s="14"/>
      <c r="PCB217" s="14"/>
      <c r="PCC217" s="14"/>
      <c r="PCD217" s="14"/>
      <c r="PCE217" s="14"/>
      <c r="PCF217" s="14"/>
      <c r="PCG217" s="14"/>
      <c r="PCH217" s="14"/>
      <c r="PCI217" s="14"/>
      <c r="PCJ217" s="14"/>
      <c r="PCK217" s="14"/>
      <c r="PCL217" s="14"/>
      <c r="PCM217" s="14"/>
      <c r="PCN217" s="14"/>
      <c r="PCO217" s="14"/>
      <c r="PCP217" s="14"/>
      <c r="PCQ217" s="14"/>
      <c r="PCR217" s="14"/>
      <c r="PCS217" s="14"/>
      <c r="PCT217" s="14"/>
      <c r="PCU217" s="14"/>
      <c r="PCV217" s="14"/>
      <c r="PCW217" s="14"/>
      <c r="PCX217" s="14"/>
      <c r="PCY217" s="14"/>
      <c r="PCZ217" s="14"/>
      <c r="PDA217" s="14"/>
      <c r="PDB217" s="14"/>
      <c r="PDC217" s="14"/>
      <c r="PDD217" s="14"/>
      <c r="PDE217" s="14"/>
      <c r="PDF217" s="14"/>
      <c r="PDG217" s="14"/>
      <c r="PDH217" s="14"/>
      <c r="PDI217" s="14"/>
      <c r="PDJ217" s="14"/>
      <c r="PDK217" s="14"/>
      <c r="PDL217" s="14"/>
      <c r="PDM217" s="14"/>
      <c r="PDN217" s="14"/>
      <c r="PDO217" s="14"/>
      <c r="PDP217" s="14"/>
      <c r="PDQ217" s="14"/>
      <c r="PDR217" s="14"/>
      <c r="PDS217" s="14"/>
      <c r="PDT217" s="14"/>
      <c r="PDU217" s="14"/>
      <c r="PDV217" s="14"/>
      <c r="PDW217" s="14"/>
      <c r="PDX217" s="14"/>
      <c r="PDY217" s="14"/>
      <c r="PDZ217" s="14"/>
      <c r="PEA217" s="14"/>
      <c r="PEB217" s="14"/>
      <c r="PEC217" s="14"/>
      <c r="PED217" s="14"/>
      <c r="PEE217" s="14"/>
      <c r="PEF217" s="14"/>
      <c r="PEG217" s="14"/>
      <c r="PEH217" s="14"/>
      <c r="PEI217" s="14"/>
      <c r="PEJ217" s="14"/>
      <c r="PEK217" s="14"/>
      <c r="PEL217" s="14"/>
      <c r="PEM217" s="14"/>
      <c r="PEN217" s="14"/>
      <c r="PEO217" s="14"/>
      <c r="PEP217" s="14"/>
      <c r="PEQ217" s="14"/>
      <c r="PER217" s="14"/>
      <c r="PES217" s="14"/>
      <c r="PET217" s="14"/>
      <c r="PEU217" s="14"/>
      <c r="PEV217" s="14"/>
      <c r="PEW217" s="14"/>
      <c r="PEX217" s="14"/>
      <c r="PEY217" s="14"/>
      <c r="PEZ217" s="14"/>
      <c r="PFA217" s="14"/>
      <c r="PFB217" s="14"/>
      <c r="PFC217" s="14"/>
      <c r="PFD217" s="14"/>
      <c r="PFE217" s="14"/>
      <c r="PFF217" s="14"/>
      <c r="PFG217" s="14"/>
      <c r="PFH217" s="14"/>
      <c r="PFI217" s="14"/>
      <c r="PFJ217" s="14"/>
      <c r="PFK217" s="14"/>
      <c r="PFL217" s="14"/>
      <c r="PFM217" s="14"/>
      <c r="PFN217" s="14"/>
      <c r="PFO217" s="14"/>
      <c r="PFP217" s="14"/>
      <c r="PFQ217" s="14"/>
      <c r="PFR217" s="14"/>
      <c r="PFS217" s="14"/>
      <c r="PFT217" s="14"/>
      <c r="PFU217" s="14"/>
      <c r="PFV217" s="14"/>
      <c r="PFW217" s="14"/>
      <c r="PFX217" s="14"/>
      <c r="PFY217" s="14"/>
      <c r="PFZ217" s="14"/>
      <c r="PGA217" s="14"/>
      <c r="PGB217" s="14"/>
      <c r="PGC217" s="14"/>
      <c r="PGD217" s="14"/>
      <c r="PGE217" s="14"/>
      <c r="PGF217" s="14"/>
      <c r="PGG217" s="14"/>
      <c r="PGH217" s="14"/>
      <c r="PGI217" s="14"/>
      <c r="PGJ217" s="14"/>
      <c r="PGK217" s="14"/>
      <c r="PGL217" s="14"/>
      <c r="PGM217" s="14"/>
      <c r="PGN217" s="14"/>
      <c r="PGO217" s="14"/>
      <c r="PGP217" s="14"/>
      <c r="PGQ217" s="14"/>
      <c r="PGR217" s="14"/>
      <c r="PGS217" s="14"/>
      <c r="PGT217" s="14"/>
      <c r="PGU217" s="14"/>
      <c r="PGV217" s="14"/>
      <c r="PGW217" s="14"/>
      <c r="PGX217" s="14"/>
      <c r="PGY217" s="14"/>
      <c r="PGZ217" s="14"/>
      <c r="PHA217" s="14"/>
      <c r="PHB217" s="14"/>
      <c r="PHC217" s="14"/>
      <c r="PHD217" s="14"/>
      <c r="PHE217" s="14"/>
      <c r="PHF217" s="14"/>
      <c r="PHG217" s="14"/>
      <c r="PHH217" s="14"/>
      <c r="PHI217" s="14"/>
      <c r="PHJ217" s="14"/>
      <c r="PHK217" s="14"/>
      <c r="PHL217" s="14"/>
      <c r="PHM217" s="14"/>
      <c r="PHN217" s="14"/>
      <c r="PHO217" s="14"/>
      <c r="PHP217" s="14"/>
      <c r="PHQ217" s="14"/>
      <c r="PHR217" s="14"/>
      <c r="PHS217" s="14"/>
      <c r="PHT217" s="14"/>
      <c r="PHU217" s="14"/>
      <c r="PHV217" s="14"/>
      <c r="PHW217" s="14"/>
      <c r="PHX217" s="14"/>
      <c r="PHY217" s="14"/>
      <c r="PHZ217" s="14"/>
      <c r="PIA217" s="14"/>
      <c r="PIB217" s="14"/>
      <c r="PIC217" s="14"/>
      <c r="PID217" s="14"/>
      <c r="PIE217" s="14"/>
      <c r="PIF217" s="14"/>
      <c r="PIG217" s="14"/>
      <c r="PIH217" s="14"/>
      <c r="PII217" s="14"/>
      <c r="PIJ217" s="14"/>
      <c r="PIK217" s="14"/>
      <c r="PIL217" s="14"/>
      <c r="PIM217" s="14"/>
      <c r="PIN217" s="14"/>
      <c r="PIO217" s="14"/>
      <c r="PIP217" s="14"/>
      <c r="PIQ217" s="14"/>
      <c r="PIR217" s="14"/>
      <c r="PIS217" s="14"/>
      <c r="PIT217" s="14"/>
      <c r="PIU217" s="14"/>
      <c r="PIV217" s="14"/>
      <c r="PIW217" s="14"/>
      <c r="PIX217" s="14"/>
      <c r="PIY217" s="14"/>
      <c r="PIZ217" s="14"/>
      <c r="PJA217" s="14"/>
      <c r="PJB217" s="14"/>
      <c r="PJC217" s="14"/>
      <c r="PJD217" s="14"/>
      <c r="PJE217" s="14"/>
      <c r="PJF217" s="14"/>
      <c r="PJG217" s="14"/>
      <c r="PJH217" s="14"/>
      <c r="PJI217" s="14"/>
      <c r="PJJ217" s="14"/>
      <c r="PJK217" s="14"/>
      <c r="PJL217" s="14"/>
      <c r="PJM217" s="14"/>
      <c r="PJN217" s="14"/>
      <c r="PJO217" s="14"/>
      <c r="PJP217" s="14"/>
      <c r="PJQ217" s="14"/>
      <c r="PJR217" s="14"/>
      <c r="PJS217" s="14"/>
      <c r="PJT217" s="14"/>
      <c r="PJU217" s="14"/>
      <c r="PJV217" s="14"/>
      <c r="PJW217" s="14"/>
      <c r="PJX217" s="14"/>
      <c r="PJY217" s="14"/>
      <c r="PJZ217" s="14"/>
      <c r="PKA217" s="14"/>
      <c r="PKB217" s="14"/>
      <c r="PKC217" s="14"/>
      <c r="PKD217" s="14"/>
      <c r="PKE217" s="14"/>
      <c r="PKF217" s="14"/>
      <c r="PKG217" s="14"/>
      <c r="PKH217" s="14"/>
      <c r="PKI217" s="14"/>
      <c r="PKJ217" s="14"/>
      <c r="PKK217" s="14"/>
      <c r="PKL217" s="14"/>
      <c r="PKM217" s="14"/>
      <c r="PKN217" s="14"/>
      <c r="PKO217" s="14"/>
      <c r="PKP217" s="14"/>
      <c r="PKQ217" s="14"/>
      <c r="PKR217" s="14"/>
      <c r="PKS217" s="14"/>
      <c r="PKT217" s="14"/>
      <c r="PKU217" s="14"/>
      <c r="PKV217" s="14"/>
      <c r="PKW217" s="14"/>
      <c r="PKX217" s="14"/>
      <c r="PKY217" s="14"/>
      <c r="PKZ217" s="14"/>
      <c r="PLA217" s="14"/>
      <c r="PLB217" s="14"/>
      <c r="PLC217" s="14"/>
      <c r="PLD217" s="14"/>
      <c r="PLE217" s="14"/>
      <c r="PLF217" s="14"/>
      <c r="PLG217" s="14"/>
      <c r="PLH217" s="14"/>
      <c r="PLI217" s="14"/>
      <c r="PLJ217" s="14"/>
      <c r="PLK217" s="14"/>
      <c r="PLL217" s="14"/>
      <c r="PLM217" s="14"/>
      <c r="PLN217" s="14"/>
      <c r="PLO217" s="14"/>
      <c r="PLP217" s="14"/>
      <c r="PLQ217" s="14"/>
      <c r="PLR217" s="14"/>
      <c r="PLS217" s="14"/>
      <c r="PLT217" s="14"/>
      <c r="PLU217" s="14"/>
      <c r="PLV217" s="14"/>
      <c r="PLW217" s="14"/>
      <c r="PLX217" s="14"/>
      <c r="PLY217" s="14"/>
      <c r="PLZ217" s="14"/>
      <c r="PMA217" s="14"/>
      <c r="PMB217" s="14"/>
      <c r="PMC217" s="14"/>
      <c r="PMD217" s="14"/>
      <c r="PME217" s="14"/>
      <c r="PMF217" s="14"/>
      <c r="PMG217" s="14"/>
      <c r="PMH217" s="14"/>
      <c r="PMI217" s="14"/>
      <c r="PMJ217" s="14"/>
      <c r="PMK217" s="14"/>
      <c r="PML217" s="14"/>
      <c r="PMM217" s="14"/>
      <c r="PMN217" s="14"/>
      <c r="PMO217" s="14"/>
      <c r="PMP217" s="14"/>
      <c r="PMQ217" s="14"/>
      <c r="PMR217" s="14"/>
      <c r="PMS217" s="14"/>
      <c r="PMT217" s="14"/>
      <c r="PMU217" s="14"/>
      <c r="PMV217" s="14"/>
      <c r="PMW217" s="14"/>
      <c r="PMX217" s="14"/>
      <c r="PMY217" s="14"/>
      <c r="PMZ217" s="14"/>
      <c r="PNA217" s="14"/>
      <c r="PNB217" s="14"/>
      <c r="PNC217" s="14"/>
      <c r="PND217" s="14"/>
      <c r="PNE217" s="14"/>
      <c r="PNF217" s="14"/>
      <c r="PNG217" s="14"/>
      <c r="PNH217" s="14"/>
      <c r="PNI217" s="14"/>
      <c r="PNJ217" s="14"/>
      <c r="PNK217" s="14"/>
      <c r="PNL217" s="14"/>
      <c r="PNM217" s="14"/>
      <c r="PNN217" s="14"/>
      <c r="PNO217" s="14"/>
      <c r="PNP217" s="14"/>
      <c r="PNQ217" s="14"/>
      <c r="PNR217" s="14"/>
      <c r="PNS217" s="14"/>
      <c r="PNT217" s="14"/>
      <c r="PNU217" s="14"/>
      <c r="PNV217" s="14"/>
      <c r="PNW217" s="14"/>
      <c r="PNX217" s="14"/>
      <c r="PNY217" s="14"/>
      <c r="PNZ217" s="14"/>
      <c r="POA217" s="14"/>
      <c r="POB217" s="14"/>
      <c r="POC217" s="14"/>
      <c r="POD217" s="14"/>
      <c r="POE217" s="14"/>
      <c r="POF217" s="14"/>
      <c r="POG217" s="14"/>
      <c r="POH217" s="14"/>
      <c r="POI217" s="14"/>
      <c r="POJ217" s="14"/>
      <c r="POK217" s="14"/>
      <c r="POL217" s="14"/>
      <c r="POM217" s="14"/>
      <c r="PON217" s="14"/>
      <c r="POO217" s="14"/>
      <c r="POP217" s="14"/>
      <c r="POQ217" s="14"/>
      <c r="POR217" s="14"/>
      <c r="POS217" s="14"/>
      <c r="POT217" s="14"/>
      <c r="POU217" s="14"/>
      <c r="POV217" s="14"/>
      <c r="POW217" s="14"/>
      <c r="POX217" s="14"/>
      <c r="POY217" s="14"/>
      <c r="POZ217" s="14"/>
      <c r="PPA217" s="14"/>
      <c r="PPB217" s="14"/>
      <c r="PPC217" s="14"/>
      <c r="PPD217" s="14"/>
      <c r="PPE217" s="14"/>
      <c r="PPF217" s="14"/>
      <c r="PPG217" s="14"/>
      <c r="PPH217" s="14"/>
      <c r="PPI217" s="14"/>
      <c r="PPJ217" s="14"/>
      <c r="PPK217" s="14"/>
      <c r="PPL217" s="14"/>
      <c r="PPM217" s="14"/>
      <c r="PPN217" s="14"/>
      <c r="PPO217" s="14"/>
      <c r="PPP217" s="14"/>
      <c r="PPQ217" s="14"/>
      <c r="PPR217" s="14"/>
      <c r="PPS217" s="14"/>
      <c r="PPT217" s="14"/>
      <c r="PPU217" s="14"/>
      <c r="PPV217" s="14"/>
      <c r="PPW217" s="14"/>
      <c r="PPX217" s="14"/>
      <c r="PPY217" s="14"/>
      <c r="PPZ217" s="14"/>
      <c r="PQA217" s="14"/>
      <c r="PQB217" s="14"/>
      <c r="PQC217" s="14"/>
      <c r="PQD217" s="14"/>
      <c r="PQE217" s="14"/>
      <c r="PQF217" s="14"/>
      <c r="PQG217" s="14"/>
      <c r="PQH217" s="14"/>
      <c r="PQI217" s="14"/>
      <c r="PQJ217" s="14"/>
      <c r="PQK217" s="14"/>
      <c r="PQL217" s="14"/>
      <c r="PQM217" s="14"/>
      <c r="PQN217" s="14"/>
      <c r="PQO217" s="14"/>
      <c r="PQP217" s="14"/>
      <c r="PQQ217" s="14"/>
      <c r="PQR217" s="14"/>
      <c r="PQS217" s="14"/>
      <c r="PQT217" s="14"/>
      <c r="PQU217" s="14"/>
      <c r="PQV217" s="14"/>
      <c r="PQW217" s="14"/>
      <c r="PQX217" s="14"/>
      <c r="PQY217" s="14"/>
      <c r="PQZ217" s="14"/>
      <c r="PRA217" s="14"/>
      <c r="PRB217" s="14"/>
      <c r="PRC217" s="14"/>
      <c r="PRD217" s="14"/>
      <c r="PRE217" s="14"/>
      <c r="PRF217" s="14"/>
      <c r="PRG217" s="14"/>
      <c r="PRH217" s="14"/>
      <c r="PRI217" s="14"/>
      <c r="PRJ217" s="14"/>
      <c r="PRK217" s="14"/>
      <c r="PRL217" s="14"/>
      <c r="PRM217" s="14"/>
      <c r="PRN217" s="14"/>
      <c r="PRO217" s="14"/>
      <c r="PRP217" s="14"/>
      <c r="PRQ217" s="14"/>
      <c r="PRR217" s="14"/>
      <c r="PRS217" s="14"/>
      <c r="PRT217" s="14"/>
      <c r="PRU217" s="14"/>
      <c r="PRV217" s="14"/>
      <c r="PRW217" s="14"/>
      <c r="PRX217" s="14"/>
      <c r="PRY217" s="14"/>
      <c r="PRZ217" s="14"/>
      <c r="PSA217" s="14"/>
      <c r="PSB217" s="14"/>
      <c r="PSC217" s="14"/>
      <c r="PSD217" s="14"/>
      <c r="PSE217" s="14"/>
      <c r="PSF217" s="14"/>
      <c r="PSG217" s="14"/>
      <c r="PSH217" s="14"/>
      <c r="PSI217" s="14"/>
      <c r="PSJ217" s="14"/>
      <c r="PSK217" s="14"/>
      <c r="PSL217" s="14"/>
      <c r="PSM217" s="14"/>
      <c r="PSN217" s="14"/>
      <c r="PSO217" s="14"/>
      <c r="PSP217" s="14"/>
      <c r="PSQ217" s="14"/>
      <c r="PSR217" s="14"/>
      <c r="PSS217" s="14"/>
      <c r="PST217" s="14"/>
      <c r="PSU217" s="14"/>
      <c r="PSV217" s="14"/>
      <c r="PSW217" s="14"/>
      <c r="PSX217" s="14"/>
      <c r="PSY217" s="14"/>
      <c r="PSZ217" s="14"/>
      <c r="PTA217" s="14"/>
      <c r="PTB217" s="14"/>
      <c r="PTC217" s="14"/>
      <c r="PTD217" s="14"/>
      <c r="PTE217" s="14"/>
      <c r="PTF217" s="14"/>
      <c r="PTG217" s="14"/>
      <c r="PTH217" s="14"/>
      <c r="PTI217" s="14"/>
      <c r="PTJ217" s="14"/>
      <c r="PTK217" s="14"/>
      <c r="PTL217" s="14"/>
      <c r="PTM217" s="14"/>
      <c r="PTN217" s="14"/>
      <c r="PTO217" s="14"/>
      <c r="PTP217" s="14"/>
      <c r="PTQ217" s="14"/>
      <c r="PTR217" s="14"/>
      <c r="PTS217" s="14"/>
      <c r="PTT217" s="14"/>
      <c r="PTU217" s="14"/>
      <c r="PTV217" s="14"/>
      <c r="PTW217" s="14"/>
      <c r="PTX217" s="14"/>
      <c r="PTY217" s="14"/>
      <c r="PTZ217" s="14"/>
      <c r="PUA217" s="14"/>
      <c r="PUB217" s="14"/>
      <c r="PUC217" s="14"/>
      <c r="PUD217" s="14"/>
      <c r="PUE217" s="14"/>
      <c r="PUF217" s="14"/>
      <c r="PUG217" s="14"/>
      <c r="PUH217" s="14"/>
      <c r="PUI217" s="14"/>
      <c r="PUJ217" s="14"/>
      <c r="PUK217" s="14"/>
      <c r="PUL217" s="14"/>
      <c r="PUM217" s="14"/>
      <c r="PUN217" s="14"/>
      <c r="PUO217" s="14"/>
      <c r="PUP217" s="14"/>
      <c r="PUQ217" s="14"/>
      <c r="PUR217" s="14"/>
      <c r="PUS217" s="14"/>
      <c r="PUT217" s="14"/>
      <c r="PUU217" s="14"/>
      <c r="PUV217" s="14"/>
      <c r="PUW217" s="14"/>
      <c r="PUX217" s="14"/>
      <c r="PUY217" s="14"/>
      <c r="PUZ217" s="14"/>
      <c r="PVA217" s="14"/>
      <c r="PVB217" s="14"/>
      <c r="PVC217" s="14"/>
      <c r="PVD217" s="14"/>
      <c r="PVE217" s="14"/>
      <c r="PVF217" s="14"/>
      <c r="PVG217" s="14"/>
      <c r="PVH217" s="14"/>
      <c r="PVI217" s="14"/>
      <c r="PVJ217" s="14"/>
      <c r="PVK217" s="14"/>
      <c r="PVL217" s="14"/>
      <c r="PVM217" s="14"/>
      <c r="PVN217" s="14"/>
      <c r="PVO217" s="14"/>
      <c r="PVP217" s="14"/>
      <c r="PVQ217" s="14"/>
      <c r="PVR217" s="14"/>
      <c r="PVS217" s="14"/>
      <c r="PVT217" s="14"/>
      <c r="PVU217" s="14"/>
      <c r="PVV217" s="14"/>
      <c r="PVW217" s="14"/>
      <c r="PVX217" s="14"/>
      <c r="PVY217" s="14"/>
      <c r="PVZ217" s="14"/>
      <c r="PWA217" s="14"/>
      <c r="PWB217" s="14"/>
      <c r="PWC217" s="14"/>
      <c r="PWD217" s="14"/>
      <c r="PWE217" s="14"/>
      <c r="PWF217" s="14"/>
      <c r="PWG217" s="14"/>
      <c r="PWH217" s="14"/>
      <c r="PWI217" s="14"/>
      <c r="PWJ217" s="14"/>
      <c r="PWK217" s="14"/>
      <c r="PWL217" s="14"/>
      <c r="PWM217" s="14"/>
      <c r="PWN217" s="14"/>
      <c r="PWO217" s="14"/>
      <c r="PWP217" s="14"/>
      <c r="PWQ217" s="14"/>
      <c r="PWR217" s="14"/>
      <c r="PWS217" s="14"/>
      <c r="PWT217" s="14"/>
      <c r="PWU217" s="14"/>
      <c r="PWV217" s="14"/>
      <c r="PWW217" s="14"/>
      <c r="PWX217" s="14"/>
      <c r="PWY217" s="14"/>
      <c r="PWZ217" s="14"/>
      <c r="PXA217" s="14"/>
      <c r="PXB217" s="14"/>
      <c r="PXC217" s="14"/>
      <c r="PXD217" s="14"/>
      <c r="PXE217" s="14"/>
      <c r="PXF217" s="14"/>
      <c r="PXG217" s="14"/>
      <c r="PXH217" s="14"/>
      <c r="PXI217" s="14"/>
      <c r="PXJ217" s="14"/>
      <c r="PXK217" s="14"/>
      <c r="PXL217" s="14"/>
      <c r="PXM217" s="14"/>
      <c r="PXN217" s="14"/>
      <c r="PXO217" s="14"/>
      <c r="PXP217" s="14"/>
      <c r="PXQ217" s="14"/>
      <c r="PXR217" s="14"/>
      <c r="PXS217" s="14"/>
      <c r="PXT217" s="14"/>
      <c r="PXU217" s="14"/>
      <c r="PXV217" s="14"/>
      <c r="PXW217" s="14"/>
      <c r="PXX217" s="14"/>
      <c r="PXY217" s="14"/>
      <c r="PXZ217" s="14"/>
      <c r="PYA217" s="14"/>
      <c r="PYB217" s="14"/>
      <c r="PYC217" s="14"/>
      <c r="PYD217" s="14"/>
      <c r="PYE217" s="14"/>
      <c r="PYF217" s="14"/>
      <c r="PYG217" s="14"/>
      <c r="PYH217" s="14"/>
      <c r="PYI217" s="14"/>
      <c r="PYJ217" s="14"/>
      <c r="PYK217" s="14"/>
      <c r="PYL217" s="14"/>
      <c r="PYM217" s="14"/>
      <c r="PYN217" s="14"/>
      <c r="PYO217" s="14"/>
      <c r="PYP217" s="14"/>
      <c r="PYQ217" s="14"/>
      <c r="PYR217" s="14"/>
      <c r="PYS217" s="14"/>
      <c r="PYT217" s="14"/>
      <c r="PYU217" s="14"/>
      <c r="PYV217" s="14"/>
      <c r="PYW217" s="14"/>
      <c r="PYX217" s="14"/>
      <c r="PYY217" s="14"/>
      <c r="PYZ217" s="14"/>
      <c r="PZA217" s="14"/>
      <c r="PZB217" s="14"/>
      <c r="PZC217" s="14"/>
      <c r="PZD217" s="14"/>
      <c r="PZE217" s="14"/>
      <c r="PZF217" s="14"/>
      <c r="PZG217" s="14"/>
      <c r="PZH217" s="14"/>
      <c r="PZI217" s="14"/>
      <c r="PZJ217" s="14"/>
      <c r="PZK217" s="14"/>
      <c r="PZL217" s="14"/>
      <c r="PZM217" s="14"/>
      <c r="PZN217" s="14"/>
      <c r="PZO217" s="14"/>
      <c r="PZP217" s="14"/>
      <c r="PZQ217" s="14"/>
      <c r="PZR217" s="14"/>
      <c r="PZS217" s="14"/>
      <c r="PZT217" s="14"/>
      <c r="PZU217" s="14"/>
      <c r="PZV217" s="14"/>
      <c r="PZW217" s="14"/>
      <c r="PZX217" s="14"/>
      <c r="PZY217" s="14"/>
      <c r="PZZ217" s="14"/>
      <c r="QAA217" s="14"/>
      <c r="QAB217" s="14"/>
      <c r="QAC217" s="14"/>
      <c r="QAD217" s="14"/>
      <c r="QAE217" s="14"/>
      <c r="QAF217" s="14"/>
      <c r="QAG217" s="14"/>
      <c r="QAH217" s="14"/>
      <c r="QAI217" s="14"/>
      <c r="QAJ217" s="14"/>
      <c r="QAK217" s="14"/>
      <c r="QAL217" s="14"/>
      <c r="QAM217" s="14"/>
      <c r="QAN217" s="14"/>
      <c r="QAO217" s="14"/>
      <c r="QAP217" s="14"/>
      <c r="QAQ217" s="14"/>
      <c r="QAR217" s="14"/>
      <c r="QAS217" s="14"/>
      <c r="QAT217" s="14"/>
      <c r="QAU217" s="14"/>
      <c r="QAV217" s="14"/>
      <c r="QAW217" s="14"/>
      <c r="QAX217" s="14"/>
      <c r="QAY217" s="14"/>
      <c r="QAZ217" s="14"/>
      <c r="QBA217" s="14"/>
      <c r="QBB217" s="14"/>
      <c r="QBC217" s="14"/>
      <c r="QBD217" s="14"/>
      <c r="QBE217" s="14"/>
      <c r="QBF217" s="14"/>
      <c r="QBG217" s="14"/>
      <c r="QBH217" s="14"/>
      <c r="QBI217" s="14"/>
      <c r="QBJ217" s="14"/>
      <c r="QBK217" s="14"/>
      <c r="QBL217" s="14"/>
      <c r="QBM217" s="14"/>
      <c r="QBN217" s="14"/>
      <c r="QBO217" s="14"/>
      <c r="QBP217" s="14"/>
      <c r="QBQ217" s="14"/>
      <c r="QBR217" s="14"/>
      <c r="QBS217" s="14"/>
      <c r="QBT217" s="14"/>
      <c r="QBU217" s="14"/>
      <c r="QBV217" s="14"/>
      <c r="QBW217" s="14"/>
      <c r="QBX217" s="14"/>
      <c r="QBY217" s="14"/>
      <c r="QBZ217" s="14"/>
      <c r="QCA217" s="14"/>
      <c r="QCB217" s="14"/>
      <c r="QCC217" s="14"/>
      <c r="QCD217" s="14"/>
      <c r="QCE217" s="14"/>
      <c r="QCF217" s="14"/>
      <c r="QCG217" s="14"/>
      <c r="QCH217" s="14"/>
      <c r="QCI217" s="14"/>
      <c r="QCJ217" s="14"/>
      <c r="QCK217" s="14"/>
      <c r="QCL217" s="14"/>
      <c r="QCM217" s="14"/>
      <c r="QCN217" s="14"/>
      <c r="QCO217" s="14"/>
      <c r="QCP217" s="14"/>
      <c r="QCQ217" s="14"/>
      <c r="QCR217" s="14"/>
      <c r="QCS217" s="14"/>
      <c r="QCT217" s="14"/>
      <c r="QCU217" s="14"/>
      <c r="QCV217" s="14"/>
      <c r="QCW217" s="14"/>
      <c r="QCX217" s="14"/>
      <c r="QCY217" s="14"/>
      <c r="QCZ217" s="14"/>
      <c r="QDA217" s="14"/>
      <c r="QDB217" s="14"/>
      <c r="QDC217" s="14"/>
      <c r="QDD217" s="14"/>
      <c r="QDE217" s="14"/>
      <c r="QDF217" s="14"/>
      <c r="QDG217" s="14"/>
      <c r="QDH217" s="14"/>
      <c r="QDI217" s="14"/>
      <c r="QDJ217" s="14"/>
      <c r="QDK217" s="14"/>
      <c r="QDL217" s="14"/>
      <c r="QDM217" s="14"/>
      <c r="QDN217" s="14"/>
      <c r="QDO217" s="14"/>
      <c r="QDP217" s="14"/>
      <c r="QDQ217" s="14"/>
      <c r="QDR217" s="14"/>
      <c r="QDS217" s="14"/>
      <c r="QDT217" s="14"/>
      <c r="QDU217" s="14"/>
      <c r="QDV217" s="14"/>
      <c r="QDW217" s="14"/>
      <c r="QDX217" s="14"/>
      <c r="QDY217" s="14"/>
      <c r="QDZ217" s="14"/>
      <c r="QEA217" s="14"/>
      <c r="QEB217" s="14"/>
      <c r="QEC217" s="14"/>
      <c r="QED217" s="14"/>
      <c r="QEE217" s="14"/>
      <c r="QEF217" s="14"/>
      <c r="QEG217" s="14"/>
      <c r="QEH217" s="14"/>
      <c r="QEI217" s="14"/>
      <c r="QEJ217" s="14"/>
      <c r="QEK217" s="14"/>
      <c r="QEL217" s="14"/>
      <c r="QEM217" s="14"/>
      <c r="QEN217" s="14"/>
      <c r="QEO217" s="14"/>
      <c r="QEP217" s="14"/>
      <c r="QEQ217" s="14"/>
      <c r="QER217" s="14"/>
      <c r="QES217" s="14"/>
      <c r="QET217" s="14"/>
      <c r="QEU217" s="14"/>
      <c r="QEV217" s="14"/>
      <c r="QEW217" s="14"/>
      <c r="QEX217" s="14"/>
      <c r="QEY217" s="14"/>
      <c r="QEZ217" s="14"/>
      <c r="QFA217" s="14"/>
      <c r="QFB217" s="14"/>
      <c r="QFC217" s="14"/>
      <c r="QFD217" s="14"/>
      <c r="QFE217" s="14"/>
      <c r="QFF217" s="14"/>
      <c r="QFG217" s="14"/>
      <c r="QFH217" s="14"/>
      <c r="QFI217" s="14"/>
      <c r="QFJ217" s="14"/>
      <c r="QFK217" s="14"/>
      <c r="QFL217" s="14"/>
      <c r="QFM217" s="14"/>
      <c r="QFN217" s="14"/>
      <c r="QFO217" s="14"/>
      <c r="QFP217" s="14"/>
      <c r="QFQ217" s="14"/>
      <c r="QFR217" s="14"/>
      <c r="QFS217" s="14"/>
      <c r="QFT217" s="14"/>
      <c r="QFU217" s="14"/>
      <c r="QFV217" s="14"/>
      <c r="QFW217" s="14"/>
      <c r="QFX217" s="14"/>
      <c r="QFY217" s="14"/>
      <c r="QFZ217" s="14"/>
      <c r="QGA217" s="14"/>
      <c r="QGB217" s="14"/>
      <c r="QGC217" s="14"/>
      <c r="QGD217" s="14"/>
      <c r="QGE217" s="14"/>
      <c r="QGF217" s="14"/>
      <c r="QGG217" s="14"/>
      <c r="QGH217" s="14"/>
      <c r="QGI217" s="14"/>
      <c r="QGJ217" s="14"/>
      <c r="QGK217" s="14"/>
      <c r="QGL217" s="14"/>
      <c r="QGM217" s="14"/>
      <c r="QGN217" s="14"/>
      <c r="QGO217" s="14"/>
      <c r="QGP217" s="14"/>
      <c r="QGQ217" s="14"/>
      <c r="QGR217" s="14"/>
      <c r="QGS217" s="14"/>
      <c r="QGT217" s="14"/>
      <c r="QGU217" s="14"/>
      <c r="QGV217" s="14"/>
      <c r="QGW217" s="14"/>
      <c r="QGX217" s="14"/>
      <c r="QGY217" s="14"/>
      <c r="QGZ217" s="14"/>
      <c r="QHA217" s="14"/>
      <c r="QHB217" s="14"/>
      <c r="QHC217" s="14"/>
      <c r="QHD217" s="14"/>
      <c r="QHE217" s="14"/>
      <c r="QHF217" s="14"/>
      <c r="QHG217" s="14"/>
      <c r="QHH217" s="14"/>
      <c r="QHI217" s="14"/>
      <c r="QHJ217" s="14"/>
      <c r="QHK217" s="14"/>
      <c r="QHL217" s="14"/>
      <c r="QHM217" s="14"/>
      <c r="QHN217" s="14"/>
      <c r="QHO217" s="14"/>
      <c r="QHP217" s="14"/>
      <c r="QHQ217" s="14"/>
      <c r="QHR217" s="14"/>
      <c r="QHS217" s="14"/>
      <c r="QHT217" s="14"/>
      <c r="QHU217" s="14"/>
      <c r="QHV217" s="14"/>
      <c r="QHW217" s="14"/>
      <c r="QHX217" s="14"/>
      <c r="QHY217" s="14"/>
      <c r="QHZ217" s="14"/>
      <c r="QIA217" s="14"/>
      <c r="QIB217" s="14"/>
      <c r="QIC217" s="14"/>
      <c r="QID217" s="14"/>
      <c r="QIE217" s="14"/>
      <c r="QIF217" s="14"/>
      <c r="QIG217" s="14"/>
      <c r="QIH217" s="14"/>
      <c r="QII217" s="14"/>
      <c r="QIJ217" s="14"/>
      <c r="QIK217" s="14"/>
      <c r="QIL217" s="14"/>
      <c r="QIM217" s="14"/>
      <c r="QIN217" s="14"/>
      <c r="QIO217" s="14"/>
      <c r="QIP217" s="14"/>
      <c r="QIQ217" s="14"/>
      <c r="QIR217" s="14"/>
      <c r="QIS217" s="14"/>
      <c r="QIT217" s="14"/>
      <c r="QIU217" s="14"/>
      <c r="QIV217" s="14"/>
      <c r="QIW217" s="14"/>
      <c r="QIX217" s="14"/>
      <c r="QIY217" s="14"/>
      <c r="QIZ217" s="14"/>
      <c r="QJA217" s="14"/>
      <c r="QJB217" s="14"/>
      <c r="QJC217" s="14"/>
      <c r="QJD217" s="14"/>
      <c r="QJE217" s="14"/>
      <c r="QJF217" s="14"/>
      <c r="QJG217" s="14"/>
      <c r="QJH217" s="14"/>
      <c r="QJI217" s="14"/>
      <c r="QJJ217" s="14"/>
      <c r="QJK217" s="14"/>
      <c r="QJL217" s="14"/>
      <c r="QJM217" s="14"/>
      <c r="QJN217" s="14"/>
      <c r="QJO217" s="14"/>
      <c r="QJP217" s="14"/>
      <c r="QJQ217" s="14"/>
      <c r="QJR217" s="14"/>
      <c r="QJS217" s="14"/>
      <c r="QJT217" s="14"/>
      <c r="QJU217" s="14"/>
      <c r="QJV217" s="14"/>
      <c r="QJW217" s="14"/>
      <c r="QJX217" s="14"/>
      <c r="QJY217" s="14"/>
      <c r="QJZ217" s="14"/>
      <c r="QKA217" s="14"/>
      <c r="QKB217" s="14"/>
      <c r="QKC217" s="14"/>
      <c r="QKD217" s="14"/>
      <c r="QKE217" s="14"/>
      <c r="QKF217" s="14"/>
      <c r="QKG217" s="14"/>
      <c r="QKH217" s="14"/>
      <c r="QKI217" s="14"/>
      <c r="QKJ217" s="14"/>
      <c r="QKK217" s="14"/>
      <c r="QKL217" s="14"/>
      <c r="QKM217" s="14"/>
      <c r="QKN217" s="14"/>
      <c r="QKO217" s="14"/>
      <c r="QKP217" s="14"/>
      <c r="QKQ217" s="14"/>
      <c r="QKR217" s="14"/>
      <c r="QKS217" s="14"/>
      <c r="QKT217" s="14"/>
      <c r="QKU217" s="14"/>
      <c r="QKV217" s="14"/>
      <c r="QKW217" s="14"/>
      <c r="QKX217" s="14"/>
      <c r="QKY217" s="14"/>
      <c r="QKZ217" s="14"/>
      <c r="QLA217" s="14"/>
      <c r="QLB217" s="14"/>
      <c r="QLC217" s="14"/>
      <c r="QLD217" s="14"/>
      <c r="QLE217" s="14"/>
      <c r="QLF217" s="14"/>
      <c r="QLG217" s="14"/>
      <c r="QLH217" s="14"/>
      <c r="QLI217" s="14"/>
      <c r="QLJ217" s="14"/>
      <c r="QLK217" s="14"/>
      <c r="QLL217" s="14"/>
      <c r="QLM217" s="14"/>
      <c r="QLN217" s="14"/>
      <c r="QLO217" s="14"/>
      <c r="QLP217" s="14"/>
      <c r="QLQ217" s="14"/>
      <c r="QLR217" s="14"/>
      <c r="QLS217" s="14"/>
      <c r="QLT217" s="14"/>
      <c r="QLU217" s="14"/>
      <c r="QLV217" s="14"/>
      <c r="QLW217" s="14"/>
      <c r="QLX217" s="14"/>
      <c r="QLY217" s="14"/>
      <c r="QLZ217" s="14"/>
      <c r="QMA217" s="14"/>
      <c r="QMB217" s="14"/>
      <c r="QMC217" s="14"/>
      <c r="QMD217" s="14"/>
      <c r="QME217" s="14"/>
      <c r="QMF217" s="14"/>
      <c r="QMG217" s="14"/>
      <c r="QMH217" s="14"/>
      <c r="QMI217" s="14"/>
      <c r="QMJ217" s="14"/>
      <c r="QMK217" s="14"/>
      <c r="QML217" s="14"/>
      <c r="QMM217" s="14"/>
      <c r="QMN217" s="14"/>
      <c r="QMO217" s="14"/>
      <c r="QMP217" s="14"/>
      <c r="QMQ217" s="14"/>
      <c r="QMR217" s="14"/>
      <c r="QMS217" s="14"/>
      <c r="QMT217" s="14"/>
      <c r="QMU217" s="14"/>
      <c r="QMV217" s="14"/>
      <c r="QMW217" s="14"/>
      <c r="QMX217" s="14"/>
      <c r="QMY217" s="14"/>
      <c r="QMZ217" s="14"/>
      <c r="QNA217" s="14"/>
      <c r="QNB217" s="14"/>
      <c r="QNC217" s="14"/>
      <c r="QND217" s="14"/>
      <c r="QNE217" s="14"/>
      <c r="QNF217" s="14"/>
      <c r="QNG217" s="14"/>
      <c r="QNH217" s="14"/>
      <c r="QNI217" s="14"/>
      <c r="QNJ217" s="14"/>
      <c r="QNK217" s="14"/>
      <c r="QNL217" s="14"/>
      <c r="QNM217" s="14"/>
      <c r="QNN217" s="14"/>
      <c r="QNO217" s="14"/>
      <c r="QNP217" s="14"/>
      <c r="QNQ217" s="14"/>
      <c r="QNR217" s="14"/>
      <c r="QNS217" s="14"/>
      <c r="QNT217" s="14"/>
      <c r="QNU217" s="14"/>
      <c r="QNV217" s="14"/>
      <c r="QNW217" s="14"/>
      <c r="QNX217" s="14"/>
      <c r="QNY217" s="14"/>
      <c r="QNZ217" s="14"/>
      <c r="QOA217" s="14"/>
      <c r="QOB217" s="14"/>
      <c r="QOC217" s="14"/>
      <c r="QOD217" s="14"/>
      <c r="QOE217" s="14"/>
      <c r="QOF217" s="14"/>
      <c r="QOG217" s="14"/>
      <c r="QOH217" s="14"/>
      <c r="QOI217" s="14"/>
      <c r="QOJ217" s="14"/>
      <c r="QOK217" s="14"/>
      <c r="QOL217" s="14"/>
      <c r="QOM217" s="14"/>
      <c r="QON217" s="14"/>
      <c r="QOO217" s="14"/>
      <c r="QOP217" s="14"/>
      <c r="QOQ217" s="14"/>
      <c r="QOR217" s="14"/>
      <c r="QOS217" s="14"/>
      <c r="QOT217" s="14"/>
      <c r="QOU217" s="14"/>
      <c r="QOV217" s="14"/>
      <c r="QOW217" s="14"/>
      <c r="QOX217" s="14"/>
      <c r="QOY217" s="14"/>
      <c r="QOZ217" s="14"/>
      <c r="QPA217" s="14"/>
      <c r="QPB217" s="14"/>
      <c r="QPC217" s="14"/>
      <c r="QPD217" s="14"/>
      <c r="QPE217" s="14"/>
      <c r="QPF217" s="14"/>
      <c r="QPG217" s="14"/>
      <c r="QPH217" s="14"/>
      <c r="QPI217" s="14"/>
      <c r="QPJ217" s="14"/>
      <c r="QPK217" s="14"/>
      <c r="QPL217" s="14"/>
      <c r="QPM217" s="14"/>
      <c r="QPN217" s="14"/>
      <c r="QPO217" s="14"/>
      <c r="QPP217" s="14"/>
      <c r="QPQ217" s="14"/>
      <c r="QPR217" s="14"/>
      <c r="QPS217" s="14"/>
      <c r="QPT217" s="14"/>
      <c r="QPU217" s="14"/>
      <c r="QPV217" s="14"/>
      <c r="QPW217" s="14"/>
      <c r="QPX217" s="14"/>
      <c r="QPY217" s="14"/>
      <c r="QPZ217" s="14"/>
      <c r="QQA217" s="14"/>
      <c r="QQB217" s="14"/>
      <c r="QQC217" s="14"/>
      <c r="QQD217" s="14"/>
      <c r="QQE217" s="14"/>
      <c r="QQF217" s="14"/>
      <c r="QQG217" s="14"/>
      <c r="QQH217" s="14"/>
      <c r="QQI217" s="14"/>
      <c r="QQJ217" s="14"/>
      <c r="QQK217" s="14"/>
      <c r="QQL217" s="14"/>
      <c r="QQM217" s="14"/>
      <c r="QQN217" s="14"/>
      <c r="QQO217" s="14"/>
      <c r="QQP217" s="14"/>
      <c r="QQQ217" s="14"/>
      <c r="QQR217" s="14"/>
      <c r="QQS217" s="14"/>
      <c r="QQT217" s="14"/>
      <c r="QQU217" s="14"/>
      <c r="QQV217" s="14"/>
      <c r="QQW217" s="14"/>
      <c r="QQX217" s="14"/>
      <c r="QQY217" s="14"/>
      <c r="QQZ217" s="14"/>
      <c r="QRA217" s="14"/>
      <c r="QRB217" s="14"/>
      <c r="QRC217" s="14"/>
      <c r="QRD217" s="14"/>
      <c r="QRE217" s="14"/>
      <c r="QRF217" s="14"/>
      <c r="QRG217" s="14"/>
      <c r="QRH217" s="14"/>
      <c r="QRI217" s="14"/>
      <c r="QRJ217" s="14"/>
      <c r="QRK217" s="14"/>
      <c r="QRL217" s="14"/>
      <c r="QRM217" s="14"/>
      <c r="QRN217" s="14"/>
      <c r="QRO217" s="14"/>
      <c r="QRP217" s="14"/>
      <c r="QRQ217" s="14"/>
      <c r="QRR217" s="14"/>
      <c r="QRS217" s="14"/>
      <c r="QRT217" s="14"/>
      <c r="QRU217" s="14"/>
      <c r="QRV217" s="14"/>
      <c r="QRW217" s="14"/>
      <c r="QRX217" s="14"/>
      <c r="QRY217" s="14"/>
      <c r="QRZ217" s="14"/>
      <c r="QSA217" s="14"/>
      <c r="QSB217" s="14"/>
      <c r="QSC217" s="14"/>
      <c r="QSD217" s="14"/>
      <c r="QSE217" s="14"/>
      <c r="QSF217" s="14"/>
      <c r="QSG217" s="14"/>
      <c r="QSH217" s="14"/>
      <c r="QSI217" s="14"/>
      <c r="QSJ217" s="14"/>
      <c r="QSK217" s="14"/>
      <c r="QSL217" s="14"/>
      <c r="QSM217" s="14"/>
      <c r="QSN217" s="14"/>
      <c r="QSO217" s="14"/>
      <c r="QSP217" s="14"/>
      <c r="QSQ217" s="14"/>
      <c r="QSR217" s="14"/>
      <c r="QSS217" s="14"/>
      <c r="QST217" s="14"/>
      <c r="QSU217" s="14"/>
      <c r="QSV217" s="14"/>
      <c r="QSW217" s="14"/>
      <c r="QSX217" s="14"/>
      <c r="QSY217" s="14"/>
      <c r="QSZ217" s="14"/>
      <c r="QTA217" s="14"/>
      <c r="QTB217" s="14"/>
      <c r="QTC217" s="14"/>
      <c r="QTD217" s="14"/>
      <c r="QTE217" s="14"/>
      <c r="QTF217" s="14"/>
      <c r="QTG217" s="14"/>
      <c r="QTH217" s="14"/>
      <c r="QTI217" s="14"/>
      <c r="QTJ217" s="14"/>
      <c r="QTK217" s="14"/>
      <c r="QTL217" s="14"/>
      <c r="QTM217" s="14"/>
      <c r="QTN217" s="14"/>
      <c r="QTO217" s="14"/>
      <c r="QTP217" s="14"/>
      <c r="QTQ217" s="14"/>
      <c r="QTR217" s="14"/>
      <c r="QTS217" s="14"/>
      <c r="QTT217" s="14"/>
      <c r="QTU217" s="14"/>
      <c r="QTV217" s="14"/>
      <c r="QTW217" s="14"/>
      <c r="QTX217" s="14"/>
      <c r="QTY217" s="14"/>
      <c r="QTZ217" s="14"/>
      <c r="QUA217" s="14"/>
      <c r="QUB217" s="14"/>
      <c r="QUC217" s="14"/>
      <c r="QUD217" s="14"/>
      <c r="QUE217" s="14"/>
      <c r="QUF217" s="14"/>
      <c r="QUG217" s="14"/>
      <c r="QUH217" s="14"/>
      <c r="QUI217" s="14"/>
      <c r="QUJ217" s="14"/>
      <c r="QUK217" s="14"/>
      <c r="QUL217" s="14"/>
      <c r="QUM217" s="14"/>
      <c r="QUN217" s="14"/>
      <c r="QUO217" s="14"/>
      <c r="QUP217" s="14"/>
      <c r="QUQ217" s="14"/>
      <c r="QUR217" s="14"/>
      <c r="QUS217" s="14"/>
      <c r="QUT217" s="14"/>
      <c r="QUU217" s="14"/>
      <c r="QUV217" s="14"/>
      <c r="QUW217" s="14"/>
      <c r="QUX217" s="14"/>
      <c r="QUY217" s="14"/>
      <c r="QUZ217" s="14"/>
      <c r="QVA217" s="14"/>
      <c r="QVB217" s="14"/>
      <c r="QVC217" s="14"/>
      <c r="QVD217" s="14"/>
      <c r="QVE217" s="14"/>
      <c r="QVF217" s="14"/>
      <c r="QVG217" s="14"/>
      <c r="QVH217" s="14"/>
      <c r="QVI217" s="14"/>
      <c r="QVJ217" s="14"/>
      <c r="QVK217" s="14"/>
      <c r="QVL217" s="14"/>
      <c r="QVM217" s="14"/>
      <c r="QVN217" s="14"/>
      <c r="QVO217" s="14"/>
      <c r="QVP217" s="14"/>
      <c r="QVQ217" s="14"/>
      <c r="QVR217" s="14"/>
      <c r="QVS217" s="14"/>
      <c r="QVT217" s="14"/>
      <c r="QVU217" s="14"/>
      <c r="QVV217" s="14"/>
      <c r="QVW217" s="14"/>
      <c r="QVX217" s="14"/>
      <c r="QVY217" s="14"/>
      <c r="QVZ217" s="14"/>
      <c r="QWA217" s="14"/>
      <c r="QWB217" s="14"/>
      <c r="QWC217" s="14"/>
      <c r="QWD217" s="14"/>
      <c r="QWE217" s="14"/>
      <c r="QWF217" s="14"/>
      <c r="QWG217" s="14"/>
      <c r="QWH217" s="14"/>
      <c r="QWI217" s="14"/>
      <c r="QWJ217" s="14"/>
      <c r="QWK217" s="14"/>
      <c r="QWL217" s="14"/>
      <c r="QWM217" s="14"/>
      <c r="QWN217" s="14"/>
      <c r="QWO217" s="14"/>
      <c r="QWP217" s="14"/>
      <c r="QWQ217" s="14"/>
      <c r="QWR217" s="14"/>
      <c r="QWS217" s="14"/>
      <c r="QWT217" s="14"/>
      <c r="QWU217" s="14"/>
      <c r="QWV217" s="14"/>
      <c r="QWW217" s="14"/>
      <c r="QWX217" s="14"/>
      <c r="QWY217" s="14"/>
      <c r="QWZ217" s="14"/>
      <c r="QXA217" s="14"/>
      <c r="QXB217" s="14"/>
      <c r="QXC217" s="14"/>
      <c r="QXD217" s="14"/>
      <c r="QXE217" s="14"/>
      <c r="QXF217" s="14"/>
      <c r="QXG217" s="14"/>
      <c r="QXH217" s="14"/>
      <c r="QXI217" s="14"/>
      <c r="QXJ217" s="14"/>
      <c r="QXK217" s="14"/>
      <c r="QXL217" s="14"/>
      <c r="QXM217" s="14"/>
      <c r="QXN217" s="14"/>
      <c r="QXO217" s="14"/>
      <c r="QXP217" s="14"/>
      <c r="QXQ217" s="14"/>
      <c r="QXR217" s="14"/>
      <c r="QXS217" s="14"/>
      <c r="QXT217" s="14"/>
      <c r="QXU217" s="14"/>
      <c r="QXV217" s="14"/>
      <c r="QXW217" s="14"/>
      <c r="QXX217" s="14"/>
      <c r="QXY217" s="14"/>
      <c r="QXZ217" s="14"/>
      <c r="QYA217" s="14"/>
      <c r="QYB217" s="14"/>
      <c r="QYC217" s="14"/>
      <c r="QYD217" s="14"/>
      <c r="QYE217" s="14"/>
      <c r="QYF217" s="14"/>
      <c r="QYG217" s="14"/>
      <c r="QYH217" s="14"/>
      <c r="QYI217" s="14"/>
      <c r="QYJ217" s="14"/>
      <c r="QYK217" s="14"/>
      <c r="QYL217" s="14"/>
      <c r="QYM217" s="14"/>
      <c r="QYN217" s="14"/>
      <c r="QYO217" s="14"/>
      <c r="QYP217" s="14"/>
      <c r="QYQ217" s="14"/>
      <c r="QYR217" s="14"/>
      <c r="QYS217" s="14"/>
      <c r="QYT217" s="14"/>
      <c r="QYU217" s="14"/>
      <c r="QYV217" s="14"/>
      <c r="QYW217" s="14"/>
      <c r="QYX217" s="14"/>
      <c r="QYY217" s="14"/>
      <c r="QYZ217" s="14"/>
      <c r="QZA217" s="14"/>
      <c r="QZB217" s="14"/>
      <c r="QZC217" s="14"/>
      <c r="QZD217" s="14"/>
      <c r="QZE217" s="14"/>
      <c r="QZF217" s="14"/>
      <c r="QZG217" s="14"/>
      <c r="QZH217" s="14"/>
      <c r="QZI217" s="14"/>
      <c r="QZJ217" s="14"/>
      <c r="QZK217" s="14"/>
      <c r="QZL217" s="14"/>
      <c r="QZM217" s="14"/>
      <c r="QZN217" s="14"/>
      <c r="QZO217" s="14"/>
      <c r="QZP217" s="14"/>
      <c r="QZQ217" s="14"/>
      <c r="QZR217" s="14"/>
      <c r="QZS217" s="14"/>
      <c r="QZT217" s="14"/>
      <c r="QZU217" s="14"/>
      <c r="QZV217" s="14"/>
      <c r="QZW217" s="14"/>
      <c r="QZX217" s="14"/>
      <c r="QZY217" s="14"/>
      <c r="QZZ217" s="14"/>
      <c r="RAA217" s="14"/>
      <c r="RAB217" s="14"/>
      <c r="RAC217" s="14"/>
      <c r="RAD217" s="14"/>
      <c r="RAE217" s="14"/>
      <c r="RAF217" s="14"/>
      <c r="RAG217" s="14"/>
      <c r="RAH217" s="14"/>
      <c r="RAI217" s="14"/>
      <c r="RAJ217" s="14"/>
      <c r="RAK217" s="14"/>
      <c r="RAL217" s="14"/>
      <c r="RAM217" s="14"/>
      <c r="RAN217" s="14"/>
      <c r="RAO217" s="14"/>
      <c r="RAP217" s="14"/>
      <c r="RAQ217" s="14"/>
      <c r="RAR217" s="14"/>
      <c r="RAS217" s="14"/>
      <c r="RAT217" s="14"/>
      <c r="RAU217" s="14"/>
      <c r="RAV217" s="14"/>
      <c r="RAW217" s="14"/>
      <c r="RAX217" s="14"/>
      <c r="RAY217" s="14"/>
      <c r="RAZ217" s="14"/>
      <c r="RBA217" s="14"/>
      <c r="RBB217" s="14"/>
      <c r="RBC217" s="14"/>
      <c r="RBD217" s="14"/>
      <c r="RBE217" s="14"/>
      <c r="RBF217" s="14"/>
      <c r="RBG217" s="14"/>
      <c r="RBH217" s="14"/>
      <c r="RBI217" s="14"/>
      <c r="RBJ217" s="14"/>
      <c r="RBK217" s="14"/>
      <c r="RBL217" s="14"/>
      <c r="RBM217" s="14"/>
      <c r="RBN217" s="14"/>
      <c r="RBO217" s="14"/>
      <c r="RBP217" s="14"/>
      <c r="RBQ217" s="14"/>
      <c r="RBR217" s="14"/>
      <c r="RBS217" s="14"/>
      <c r="RBT217" s="14"/>
      <c r="RBU217" s="14"/>
      <c r="RBV217" s="14"/>
      <c r="RBW217" s="14"/>
      <c r="RBX217" s="14"/>
      <c r="RBY217" s="14"/>
      <c r="RBZ217" s="14"/>
      <c r="RCA217" s="14"/>
      <c r="RCB217" s="14"/>
      <c r="RCC217" s="14"/>
      <c r="RCD217" s="14"/>
      <c r="RCE217" s="14"/>
      <c r="RCF217" s="14"/>
      <c r="RCG217" s="14"/>
      <c r="RCH217" s="14"/>
      <c r="RCI217" s="14"/>
      <c r="RCJ217" s="14"/>
      <c r="RCK217" s="14"/>
      <c r="RCL217" s="14"/>
      <c r="RCM217" s="14"/>
      <c r="RCN217" s="14"/>
      <c r="RCO217" s="14"/>
      <c r="RCP217" s="14"/>
      <c r="RCQ217" s="14"/>
      <c r="RCR217" s="14"/>
      <c r="RCS217" s="14"/>
      <c r="RCT217" s="14"/>
      <c r="RCU217" s="14"/>
      <c r="RCV217" s="14"/>
      <c r="RCW217" s="14"/>
      <c r="RCX217" s="14"/>
      <c r="RCY217" s="14"/>
      <c r="RCZ217" s="14"/>
      <c r="RDA217" s="14"/>
      <c r="RDB217" s="14"/>
      <c r="RDC217" s="14"/>
      <c r="RDD217" s="14"/>
      <c r="RDE217" s="14"/>
      <c r="RDF217" s="14"/>
      <c r="RDG217" s="14"/>
      <c r="RDH217" s="14"/>
      <c r="RDI217" s="14"/>
      <c r="RDJ217" s="14"/>
      <c r="RDK217" s="14"/>
      <c r="RDL217" s="14"/>
      <c r="RDM217" s="14"/>
      <c r="RDN217" s="14"/>
      <c r="RDO217" s="14"/>
      <c r="RDP217" s="14"/>
      <c r="RDQ217" s="14"/>
      <c r="RDR217" s="14"/>
      <c r="RDS217" s="14"/>
      <c r="RDT217" s="14"/>
      <c r="RDU217" s="14"/>
      <c r="RDV217" s="14"/>
      <c r="RDW217" s="14"/>
      <c r="RDX217" s="14"/>
      <c r="RDY217" s="14"/>
      <c r="RDZ217" s="14"/>
      <c r="REA217" s="14"/>
      <c r="REB217" s="14"/>
      <c r="REC217" s="14"/>
      <c r="RED217" s="14"/>
      <c r="REE217" s="14"/>
      <c r="REF217" s="14"/>
      <c r="REG217" s="14"/>
      <c r="REH217" s="14"/>
      <c r="REI217" s="14"/>
      <c r="REJ217" s="14"/>
      <c r="REK217" s="14"/>
      <c r="REL217" s="14"/>
      <c r="REM217" s="14"/>
      <c r="REN217" s="14"/>
      <c r="REO217" s="14"/>
      <c r="REP217" s="14"/>
      <c r="REQ217" s="14"/>
      <c r="RER217" s="14"/>
      <c r="RES217" s="14"/>
      <c r="RET217" s="14"/>
      <c r="REU217" s="14"/>
      <c r="REV217" s="14"/>
      <c r="REW217" s="14"/>
      <c r="REX217" s="14"/>
      <c r="REY217" s="14"/>
      <c r="REZ217" s="14"/>
      <c r="RFA217" s="14"/>
      <c r="RFB217" s="14"/>
      <c r="RFC217" s="14"/>
      <c r="RFD217" s="14"/>
      <c r="RFE217" s="14"/>
      <c r="RFF217" s="14"/>
      <c r="RFG217" s="14"/>
      <c r="RFH217" s="14"/>
      <c r="RFI217" s="14"/>
      <c r="RFJ217" s="14"/>
      <c r="RFK217" s="14"/>
      <c r="RFL217" s="14"/>
      <c r="RFM217" s="14"/>
      <c r="RFN217" s="14"/>
      <c r="RFO217" s="14"/>
      <c r="RFP217" s="14"/>
      <c r="RFQ217" s="14"/>
      <c r="RFR217" s="14"/>
      <c r="RFS217" s="14"/>
      <c r="RFT217" s="14"/>
      <c r="RFU217" s="14"/>
      <c r="RFV217" s="14"/>
      <c r="RFW217" s="14"/>
      <c r="RFX217" s="14"/>
      <c r="RFY217" s="14"/>
      <c r="RFZ217" s="14"/>
      <c r="RGA217" s="14"/>
      <c r="RGB217" s="14"/>
      <c r="RGC217" s="14"/>
      <c r="RGD217" s="14"/>
      <c r="RGE217" s="14"/>
      <c r="RGF217" s="14"/>
      <c r="RGG217" s="14"/>
      <c r="RGH217" s="14"/>
      <c r="RGI217" s="14"/>
      <c r="RGJ217" s="14"/>
      <c r="RGK217" s="14"/>
      <c r="RGL217" s="14"/>
      <c r="RGM217" s="14"/>
      <c r="RGN217" s="14"/>
      <c r="RGO217" s="14"/>
      <c r="RGP217" s="14"/>
      <c r="RGQ217" s="14"/>
      <c r="RGR217" s="14"/>
      <c r="RGS217" s="14"/>
      <c r="RGT217" s="14"/>
      <c r="RGU217" s="14"/>
      <c r="RGV217" s="14"/>
      <c r="RGW217" s="14"/>
      <c r="RGX217" s="14"/>
      <c r="RGY217" s="14"/>
      <c r="RGZ217" s="14"/>
      <c r="RHA217" s="14"/>
      <c r="RHB217" s="14"/>
      <c r="RHC217" s="14"/>
      <c r="RHD217" s="14"/>
      <c r="RHE217" s="14"/>
      <c r="RHF217" s="14"/>
      <c r="RHG217" s="14"/>
      <c r="RHH217" s="14"/>
      <c r="RHI217" s="14"/>
      <c r="RHJ217" s="14"/>
      <c r="RHK217" s="14"/>
      <c r="RHL217" s="14"/>
      <c r="RHM217" s="14"/>
      <c r="RHN217" s="14"/>
      <c r="RHO217" s="14"/>
      <c r="RHP217" s="14"/>
      <c r="RHQ217" s="14"/>
      <c r="RHR217" s="14"/>
      <c r="RHS217" s="14"/>
      <c r="RHT217" s="14"/>
      <c r="RHU217" s="14"/>
      <c r="RHV217" s="14"/>
      <c r="RHW217" s="14"/>
      <c r="RHX217" s="14"/>
      <c r="RHY217" s="14"/>
      <c r="RHZ217" s="14"/>
      <c r="RIA217" s="14"/>
      <c r="RIB217" s="14"/>
      <c r="RIC217" s="14"/>
      <c r="RID217" s="14"/>
      <c r="RIE217" s="14"/>
      <c r="RIF217" s="14"/>
      <c r="RIG217" s="14"/>
      <c r="RIH217" s="14"/>
      <c r="RII217" s="14"/>
      <c r="RIJ217" s="14"/>
      <c r="RIK217" s="14"/>
      <c r="RIL217" s="14"/>
      <c r="RIM217" s="14"/>
      <c r="RIN217" s="14"/>
      <c r="RIO217" s="14"/>
      <c r="RIP217" s="14"/>
      <c r="RIQ217" s="14"/>
      <c r="RIR217" s="14"/>
      <c r="RIS217" s="14"/>
      <c r="RIT217" s="14"/>
      <c r="RIU217" s="14"/>
      <c r="RIV217" s="14"/>
      <c r="RIW217" s="14"/>
      <c r="RIX217" s="14"/>
      <c r="RIY217" s="14"/>
      <c r="RIZ217" s="14"/>
      <c r="RJA217" s="14"/>
      <c r="RJB217" s="14"/>
      <c r="RJC217" s="14"/>
      <c r="RJD217" s="14"/>
      <c r="RJE217" s="14"/>
      <c r="RJF217" s="14"/>
      <c r="RJG217" s="14"/>
      <c r="RJH217" s="14"/>
      <c r="RJI217" s="14"/>
      <c r="RJJ217" s="14"/>
      <c r="RJK217" s="14"/>
      <c r="RJL217" s="14"/>
      <c r="RJM217" s="14"/>
      <c r="RJN217" s="14"/>
      <c r="RJO217" s="14"/>
      <c r="RJP217" s="14"/>
      <c r="RJQ217" s="14"/>
      <c r="RJR217" s="14"/>
      <c r="RJS217" s="14"/>
      <c r="RJT217" s="14"/>
      <c r="RJU217" s="14"/>
      <c r="RJV217" s="14"/>
      <c r="RJW217" s="14"/>
      <c r="RJX217" s="14"/>
      <c r="RJY217" s="14"/>
      <c r="RJZ217" s="14"/>
      <c r="RKA217" s="14"/>
      <c r="RKB217" s="14"/>
      <c r="RKC217" s="14"/>
      <c r="RKD217" s="14"/>
      <c r="RKE217" s="14"/>
      <c r="RKF217" s="14"/>
      <c r="RKG217" s="14"/>
      <c r="RKH217" s="14"/>
      <c r="RKI217" s="14"/>
      <c r="RKJ217" s="14"/>
      <c r="RKK217" s="14"/>
      <c r="RKL217" s="14"/>
      <c r="RKM217" s="14"/>
      <c r="RKN217" s="14"/>
      <c r="RKO217" s="14"/>
      <c r="RKP217" s="14"/>
      <c r="RKQ217" s="14"/>
      <c r="RKR217" s="14"/>
      <c r="RKS217" s="14"/>
      <c r="RKT217" s="14"/>
      <c r="RKU217" s="14"/>
      <c r="RKV217" s="14"/>
      <c r="RKW217" s="14"/>
      <c r="RKX217" s="14"/>
      <c r="RKY217" s="14"/>
      <c r="RKZ217" s="14"/>
      <c r="RLA217" s="14"/>
      <c r="RLB217" s="14"/>
      <c r="RLC217" s="14"/>
      <c r="RLD217" s="14"/>
      <c r="RLE217" s="14"/>
      <c r="RLF217" s="14"/>
      <c r="RLG217" s="14"/>
      <c r="RLH217" s="14"/>
      <c r="RLI217" s="14"/>
      <c r="RLJ217" s="14"/>
      <c r="RLK217" s="14"/>
      <c r="RLL217" s="14"/>
      <c r="RLM217" s="14"/>
      <c r="RLN217" s="14"/>
      <c r="RLO217" s="14"/>
      <c r="RLP217" s="14"/>
      <c r="RLQ217" s="14"/>
      <c r="RLR217" s="14"/>
      <c r="RLS217" s="14"/>
      <c r="RLT217" s="14"/>
      <c r="RLU217" s="14"/>
      <c r="RLV217" s="14"/>
      <c r="RLW217" s="14"/>
      <c r="RLX217" s="14"/>
      <c r="RLY217" s="14"/>
      <c r="RLZ217" s="14"/>
      <c r="RMA217" s="14"/>
      <c r="RMB217" s="14"/>
      <c r="RMC217" s="14"/>
      <c r="RMD217" s="14"/>
      <c r="RME217" s="14"/>
      <c r="RMF217" s="14"/>
      <c r="RMG217" s="14"/>
      <c r="RMH217" s="14"/>
      <c r="RMI217" s="14"/>
      <c r="RMJ217" s="14"/>
      <c r="RMK217" s="14"/>
      <c r="RML217" s="14"/>
      <c r="RMM217" s="14"/>
      <c r="RMN217" s="14"/>
      <c r="RMO217" s="14"/>
      <c r="RMP217" s="14"/>
      <c r="RMQ217" s="14"/>
      <c r="RMR217" s="14"/>
      <c r="RMS217" s="14"/>
      <c r="RMT217" s="14"/>
      <c r="RMU217" s="14"/>
      <c r="RMV217" s="14"/>
      <c r="RMW217" s="14"/>
      <c r="RMX217" s="14"/>
      <c r="RMY217" s="14"/>
      <c r="RMZ217" s="14"/>
      <c r="RNA217" s="14"/>
      <c r="RNB217" s="14"/>
      <c r="RNC217" s="14"/>
      <c r="RND217" s="14"/>
      <c r="RNE217" s="14"/>
      <c r="RNF217" s="14"/>
      <c r="RNG217" s="14"/>
      <c r="RNH217" s="14"/>
      <c r="RNI217" s="14"/>
      <c r="RNJ217" s="14"/>
      <c r="RNK217" s="14"/>
      <c r="RNL217" s="14"/>
      <c r="RNM217" s="14"/>
      <c r="RNN217" s="14"/>
      <c r="RNO217" s="14"/>
      <c r="RNP217" s="14"/>
      <c r="RNQ217" s="14"/>
      <c r="RNR217" s="14"/>
      <c r="RNS217" s="14"/>
      <c r="RNT217" s="14"/>
      <c r="RNU217" s="14"/>
      <c r="RNV217" s="14"/>
      <c r="RNW217" s="14"/>
      <c r="RNX217" s="14"/>
      <c r="RNY217" s="14"/>
      <c r="RNZ217" s="14"/>
      <c r="ROA217" s="14"/>
      <c r="ROB217" s="14"/>
      <c r="ROC217" s="14"/>
      <c r="ROD217" s="14"/>
      <c r="ROE217" s="14"/>
      <c r="ROF217" s="14"/>
      <c r="ROG217" s="14"/>
      <c r="ROH217" s="14"/>
      <c r="ROI217" s="14"/>
      <c r="ROJ217" s="14"/>
      <c r="ROK217" s="14"/>
      <c r="ROL217" s="14"/>
      <c r="ROM217" s="14"/>
      <c r="RON217" s="14"/>
      <c r="ROO217" s="14"/>
      <c r="ROP217" s="14"/>
      <c r="ROQ217" s="14"/>
      <c r="ROR217" s="14"/>
      <c r="ROS217" s="14"/>
      <c r="ROT217" s="14"/>
      <c r="ROU217" s="14"/>
      <c r="ROV217" s="14"/>
      <c r="ROW217" s="14"/>
      <c r="ROX217" s="14"/>
      <c r="ROY217" s="14"/>
      <c r="ROZ217" s="14"/>
      <c r="RPA217" s="14"/>
      <c r="RPB217" s="14"/>
      <c r="RPC217" s="14"/>
      <c r="RPD217" s="14"/>
      <c r="RPE217" s="14"/>
      <c r="RPF217" s="14"/>
      <c r="RPG217" s="14"/>
      <c r="RPH217" s="14"/>
      <c r="RPI217" s="14"/>
      <c r="RPJ217" s="14"/>
      <c r="RPK217" s="14"/>
      <c r="RPL217" s="14"/>
      <c r="RPM217" s="14"/>
      <c r="RPN217" s="14"/>
      <c r="RPO217" s="14"/>
      <c r="RPP217" s="14"/>
      <c r="RPQ217" s="14"/>
      <c r="RPR217" s="14"/>
      <c r="RPS217" s="14"/>
      <c r="RPT217" s="14"/>
      <c r="RPU217" s="14"/>
      <c r="RPV217" s="14"/>
      <c r="RPW217" s="14"/>
      <c r="RPX217" s="14"/>
      <c r="RPY217" s="14"/>
      <c r="RPZ217" s="14"/>
      <c r="RQA217" s="14"/>
      <c r="RQB217" s="14"/>
      <c r="RQC217" s="14"/>
      <c r="RQD217" s="14"/>
      <c r="RQE217" s="14"/>
      <c r="RQF217" s="14"/>
      <c r="RQG217" s="14"/>
      <c r="RQH217" s="14"/>
      <c r="RQI217" s="14"/>
      <c r="RQJ217" s="14"/>
      <c r="RQK217" s="14"/>
      <c r="RQL217" s="14"/>
      <c r="RQM217" s="14"/>
      <c r="RQN217" s="14"/>
      <c r="RQO217" s="14"/>
      <c r="RQP217" s="14"/>
      <c r="RQQ217" s="14"/>
      <c r="RQR217" s="14"/>
      <c r="RQS217" s="14"/>
      <c r="RQT217" s="14"/>
      <c r="RQU217" s="14"/>
      <c r="RQV217" s="14"/>
      <c r="RQW217" s="14"/>
      <c r="RQX217" s="14"/>
      <c r="RQY217" s="14"/>
      <c r="RQZ217" s="14"/>
      <c r="RRA217" s="14"/>
      <c r="RRB217" s="14"/>
      <c r="RRC217" s="14"/>
      <c r="RRD217" s="14"/>
      <c r="RRE217" s="14"/>
      <c r="RRF217" s="14"/>
      <c r="RRG217" s="14"/>
      <c r="RRH217" s="14"/>
      <c r="RRI217" s="14"/>
      <c r="RRJ217" s="14"/>
      <c r="RRK217" s="14"/>
      <c r="RRL217" s="14"/>
      <c r="RRM217" s="14"/>
      <c r="RRN217" s="14"/>
      <c r="RRO217" s="14"/>
      <c r="RRP217" s="14"/>
      <c r="RRQ217" s="14"/>
      <c r="RRR217" s="14"/>
      <c r="RRS217" s="14"/>
      <c r="RRT217" s="14"/>
      <c r="RRU217" s="14"/>
      <c r="RRV217" s="14"/>
      <c r="RRW217" s="14"/>
      <c r="RRX217" s="14"/>
      <c r="RRY217" s="14"/>
      <c r="RRZ217" s="14"/>
      <c r="RSA217" s="14"/>
      <c r="RSB217" s="14"/>
      <c r="RSC217" s="14"/>
      <c r="RSD217" s="14"/>
      <c r="RSE217" s="14"/>
      <c r="RSF217" s="14"/>
      <c r="RSG217" s="14"/>
      <c r="RSH217" s="14"/>
      <c r="RSI217" s="14"/>
      <c r="RSJ217" s="14"/>
      <c r="RSK217" s="14"/>
      <c r="RSL217" s="14"/>
      <c r="RSM217" s="14"/>
      <c r="RSN217" s="14"/>
      <c r="RSO217" s="14"/>
      <c r="RSP217" s="14"/>
      <c r="RSQ217" s="14"/>
      <c r="RSR217" s="14"/>
      <c r="RSS217" s="14"/>
      <c r="RST217" s="14"/>
      <c r="RSU217" s="14"/>
      <c r="RSV217" s="14"/>
      <c r="RSW217" s="14"/>
      <c r="RSX217" s="14"/>
      <c r="RSY217" s="14"/>
      <c r="RSZ217" s="14"/>
      <c r="RTA217" s="14"/>
      <c r="RTB217" s="14"/>
      <c r="RTC217" s="14"/>
      <c r="RTD217" s="14"/>
      <c r="RTE217" s="14"/>
      <c r="RTF217" s="14"/>
      <c r="RTG217" s="14"/>
      <c r="RTH217" s="14"/>
      <c r="RTI217" s="14"/>
      <c r="RTJ217" s="14"/>
      <c r="RTK217" s="14"/>
      <c r="RTL217" s="14"/>
      <c r="RTM217" s="14"/>
      <c r="RTN217" s="14"/>
      <c r="RTO217" s="14"/>
      <c r="RTP217" s="14"/>
      <c r="RTQ217" s="14"/>
      <c r="RTR217" s="14"/>
      <c r="RTS217" s="14"/>
      <c r="RTT217" s="14"/>
      <c r="RTU217" s="14"/>
      <c r="RTV217" s="14"/>
      <c r="RTW217" s="14"/>
      <c r="RTX217" s="14"/>
      <c r="RTY217" s="14"/>
      <c r="RTZ217" s="14"/>
      <c r="RUA217" s="14"/>
      <c r="RUB217" s="14"/>
      <c r="RUC217" s="14"/>
      <c r="RUD217" s="14"/>
      <c r="RUE217" s="14"/>
      <c r="RUF217" s="14"/>
      <c r="RUG217" s="14"/>
      <c r="RUH217" s="14"/>
      <c r="RUI217" s="14"/>
      <c r="RUJ217" s="14"/>
      <c r="RUK217" s="14"/>
      <c r="RUL217" s="14"/>
      <c r="RUM217" s="14"/>
      <c r="RUN217" s="14"/>
      <c r="RUO217" s="14"/>
      <c r="RUP217" s="14"/>
      <c r="RUQ217" s="14"/>
      <c r="RUR217" s="14"/>
      <c r="RUS217" s="14"/>
      <c r="RUT217" s="14"/>
      <c r="RUU217" s="14"/>
      <c r="RUV217" s="14"/>
      <c r="RUW217" s="14"/>
      <c r="RUX217" s="14"/>
      <c r="RUY217" s="14"/>
      <c r="RUZ217" s="14"/>
      <c r="RVA217" s="14"/>
      <c r="RVB217" s="14"/>
      <c r="RVC217" s="14"/>
      <c r="RVD217" s="14"/>
      <c r="RVE217" s="14"/>
      <c r="RVF217" s="14"/>
      <c r="RVG217" s="14"/>
      <c r="RVH217" s="14"/>
      <c r="RVI217" s="14"/>
      <c r="RVJ217" s="14"/>
      <c r="RVK217" s="14"/>
      <c r="RVL217" s="14"/>
      <c r="RVM217" s="14"/>
      <c r="RVN217" s="14"/>
      <c r="RVO217" s="14"/>
      <c r="RVP217" s="14"/>
      <c r="RVQ217" s="14"/>
      <c r="RVR217" s="14"/>
      <c r="RVS217" s="14"/>
      <c r="RVT217" s="14"/>
      <c r="RVU217" s="14"/>
      <c r="RVV217" s="14"/>
      <c r="RVW217" s="14"/>
      <c r="RVX217" s="14"/>
      <c r="RVY217" s="14"/>
      <c r="RVZ217" s="14"/>
      <c r="RWA217" s="14"/>
      <c r="RWB217" s="14"/>
      <c r="RWC217" s="14"/>
      <c r="RWD217" s="14"/>
      <c r="RWE217" s="14"/>
      <c r="RWF217" s="14"/>
      <c r="RWG217" s="14"/>
      <c r="RWH217" s="14"/>
      <c r="RWI217" s="14"/>
      <c r="RWJ217" s="14"/>
      <c r="RWK217" s="14"/>
      <c r="RWL217" s="14"/>
      <c r="RWM217" s="14"/>
      <c r="RWN217" s="14"/>
      <c r="RWO217" s="14"/>
      <c r="RWP217" s="14"/>
      <c r="RWQ217" s="14"/>
      <c r="RWR217" s="14"/>
      <c r="RWS217" s="14"/>
      <c r="RWT217" s="14"/>
      <c r="RWU217" s="14"/>
      <c r="RWV217" s="14"/>
      <c r="RWW217" s="14"/>
      <c r="RWX217" s="14"/>
      <c r="RWY217" s="14"/>
      <c r="RWZ217" s="14"/>
      <c r="RXA217" s="14"/>
      <c r="RXB217" s="14"/>
      <c r="RXC217" s="14"/>
      <c r="RXD217" s="14"/>
      <c r="RXE217" s="14"/>
      <c r="RXF217" s="14"/>
      <c r="RXG217" s="14"/>
      <c r="RXH217" s="14"/>
      <c r="RXI217" s="14"/>
      <c r="RXJ217" s="14"/>
      <c r="RXK217" s="14"/>
      <c r="RXL217" s="14"/>
      <c r="RXM217" s="14"/>
      <c r="RXN217" s="14"/>
      <c r="RXO217" s="14"/>
      <c r="RXP217" s="14"/>
      <c r="RXQ217" s="14"/>
      <c r="RXR217" s="14"/>
      <c r="RXS217" s="14"/>
      <c r="RXT217" s="14"/>
      <c r="RXU217" s="14"/>
      <c r="RXV217" s="14"/>
      <c r="RXW217" s="14"/>
      <c r="RXX217" s="14"/>
      <c r="RXY217" s="14"/>
      <c r="RXZ217" s="14"/>
      <c r="RYA217" s="14"/>
      <c r="RYB217" s="14"/>
      <c r="RYC217" s="14"/>
      <c r="RYD217" s="14"/>
      <c r="RYE217" s="14"/>
      <c r="RYF217" s="14"/>
      <c r="RYG217" s="14"/>
      <c r="RYH217" s="14"/>
      <c r="RYI217" s="14"/>
      <c r="RYJ217" s="14"/>
      <c r="RYK217" s="14"/>
      <c r="RYL217" s="14"/>
      <c r="RYM217" s="14"/>
      <c r="RYN217" s="14"/>
      <c r="RYO217" s="14"/>
      <c r="RYP217" s="14"/>
      <c r="RYQ217" s="14"/>
      <c r="RYR217" s="14"/>
      <c r="RYS217" s="14"/>
      <c r="RYT217" s="14"/>
      <c r="RYU217" s="14"/>
      <c r="RYV217" s="14"/>
      <c r="RYW217" s="14"/>
      <c r="RYX217" s="14"/>
      <c r="RYY217" s="14"/>
      <c r="RYZ217" s="14"/>
      <c r="RZA217" s="14"/>
      <c r="RZB217" s="14"/>
      <c r="RZC217" s="14"/>
      <c r="RZD217" s="14"/>
      <c r="RZE217" s="14"/>
      <c r="RZF217" s="14"/>
      <c r="RZG217" s="14"/>
      <c r="RZH217" s="14"/>
      <c r="RZI217" s="14"/>
      <c r="RZJ217" s="14"/>
      <c r="RZK217" s="14"/>
      <c r="RZL217" s="14"/>
      <c r="RZM217" s="14"/>
      <c r="RZN217" s="14"/>
      <c r="RZO217" s="14"/>
      <c r="RZP217" s="14"/>
      <c r="RZQ217" s="14"/>
      <c r="RZR217" s="14"/>
      <c r="RZS217" s="14"/>
      <c r="RZT217" s="14"/>
      <c r="RZU217" s="14"/>
      <c r="RZV217" s="14"/>
      <c r="RZW217" s="14"/>
      <c r="RZX217" s="14"/>
      <c r="RZY217" s="14"/>
      <c r="RZZ217" s="14"/>
      <c r="SAA217" s="14"/>
      <c r="SAB217" s="14"/>
      <c r="SAC217" s="14"/>
      <c r="SAD217" s="14"/>
      <c r="SAE217" s="14"/>
      <c r="SAF217" s="14"/>
      <c r="SAG217" s="14"/>
      <c r="SAH217" s="14"/>
      <c r="SAI217" s="14"/>
      <c r="SAJ217" s="14"/>
      <c r="SAK217" s="14"/>
      <c r="SAL217" s="14"/>
      <c r="SAM217" s="14"/>
      <c r="SAN217" s="14"/>
      <c r="SAO217" s="14"/>
      <c r="SAP217" s="14"/>
      <c r="SAQ217" s="14"/>
      <c r="SAR217" s="14"/>
      <c r="SAS217" s="14"/>
      <c r="SAT217" s="14"/>
      <c r="SAU217" s="14"/>
      <c r="SAV217" s="14"/>
      <c r="SAW217" s="14"/>
      <c r="SAX217" s="14"/>
      <c r="SAY217" s="14"/>
      <c r="SAZ217" s="14"/>
      <c r="SBA217" s="14"/>
      <c r="SBB217" s="14"/>
      <c r="SBC217" s="14"/>
      <c r="SBD217" s="14"/>
      <c r="SBE217" s="14"/>
      <c r="SBF217" s="14"/>
      <c r="SBG217" s="14"/>
      <c r="SBH217" s="14"/>
      <c r="SBI217" s="14"/>
      <c r="SBJ217" s="14"/>
      <c r="SBK217" s="14"/>
      <c r="SBL217" s="14"/>
      <c r="SBM217" s="14"/>
      <c r="SBN217" s="14"/>
      <c r="SBO217" s="14"/>
      <c r="SBP217" s="14"/>
      <c r="SBQ217" s="14"/>
      <c r="SBR217" s="14"/>
      <c r="SBS217" s="14"/>
      <c r="SBT217" s="14"/>
      <c r="SBU217" s="14"/>
      <c r="SBV217" s="14"/>
      <c r="SBW217" s="14"/>
      <c r="SBX217" s="14"/>
      <c r="SBY217" s="14"/>
      <c r="SBZ217" s="14"/>
      <c r="SCA217" s="14"/>
      <c r="SCB217" s="14"/>
      <c r="SCC217" s="14"/>
      <c r="SCD217" s="14"/>
      <c r="SCE217" s="14"/>
      <c r="SCF217" s="14"/>
      <c r="SCG217" s="14"/>
      <c r="SCH217" s="14"/>
      <c r="SCI217" s="14"/>
      <c r="SCJ217" s="14"/>
      <c r="SCK217" s="14"/>
      <c r="SCL217" s="14"/>
      <c r="SCM217" s="14"/>
      <c r="SCN217" s="14"/>
      <c r="SCO217" s="14"/>
      <c r="SCP217" s="14"/>
      <c r="SCQ217" s="14"/>
      <c r="SCR217" s="14"/>
      <c r="SCS217" s="14"/>
      <c r="SCT217" s="14"/>
      <c r="SCU217" s="14"/>
      <c r="SCV217" s="14"/>
      <c r="SCW217" s="14"/>
      <c r="SCX217" s="14"/>
      <c r="SCY217" s="14"/>
      <c r="SCZ217" s="14"/>
      <c r="SDA217" s="14"/>
      <c r="SDB217" s="14"/>
      <c r="SDC217" s="14"/>
      <c r="SDD217" s="14"/>
      <c r="SDE217" s="14"/>
      <c r="SDF217" s="14"/>
      <c r="SDG217" s="14"/>
      <c r="SDH217" s="14"/>
      <c r="SDI217" s="14"/>
      <c r="SDJ217" s="14"/>
      <c r="SDK217" s="14"/>
      <c r="SDL217" s="14"/>
      <c r="SDM217" s="14"/>
      <c r="SDN217" s="14"/>
      <c r="SDO217" s="14"/>
      <c r="SDP217" s="14"/>
      <c r="SDQ217" s="14"/>
      <c r="SDR217" s="14"/>
      <c r="SDS217" s="14"/>
      <c r="SDT217" s="14"/>
      <c r="SDU217" s="14"/>
      <c r="SDV217" s="14"/>
      <c r="SDW217" s="14"/>
      <c r="SDX217" s="14"/>
      <c r="SDY217" s="14"/>
      <c r="SDZ217" s="14"/>
      <c r="SEA217" s="14"/>
      <c r="SEB217" s="14"/>
      <c r="SEC217" s="14"/>
      <c r="SED217" s="14"/>
      <c r="SEE217" s="14"/>
      <c r="SEF217" s="14"/>
      <c r="SEG217" s="14"/>
      <c r="SEH217" s="14"/>
      <c r="SEI217" s="14"/>
      <c r="SEJ217" s="14"/>
      <c r="SEK217" s="14"/>
      <c r="SEL217" s="14"/>
      <c r="SEM217" s="14"/>
      <c r="SEN217" s="14"/>
      <c r="SEO217" s="14"/>
      <c r="SEP217" s="14"/>
      <c r="SEQ217" s="14"/>
      <c r="SER217" s="14"/>
      <c r="SES217" s="14"/>
      <c r="SET217" s="14"/>
      <c r="SEU217" s="14"/>
      <c r="SEV217" s="14"/>
      <c r="SEW217" s="14"/>
      <c r="SEX217" s="14"/>
      <c r="SEY217" s="14"/>
      <c r="SEZ217" s="14"/>
      <c r="SFA217" s="14"/>
      <c r="SFB217" s="14"/>
      <c r="SFC217" s="14"/>
      <c r="SFD217" s="14"/>
      <c r="SFE217" s="14"/>
      <c r="SFF217" s="14"/>
      <c r="SFG217" s="14"/>
      <c r="SFH217" s="14"/>
      <c r="SFI217" s="14"/>
      <c r="SFJ217" s="14"/>
      <c r="SFK217" s="14"/>
      <c r="SFL217" s="14"/>
      <c r="SFM217" s="14"/>
      <c r="SFN217" s="14"/>
      <c r="SFO217" s="14"/>
      <c r="SFP217" s="14"/>
      <c r="SFQ217" s="14"/>
      <c r="SFR217" s="14"/>
      <c r="SFS217" s="14"/>
      <c r="SFT217" s="14"/>
      <c r="SFU217" s="14"/>
      <c r="SFV217" s="14"/>
      <c r="SFW217" s="14"/>
      <c r="SFX217" s="14"/>
      <c r="SFY217" s="14"/>
      <c r="SFZ217" s="14"/>
      <c r="SGA217" s="14"/>
      <c r="SGB217" s="14"/>
      <c r="SGC217" s="14"/>
      <c r="SGD217" s="14"/>
      <c r="SGE217" s="14"/>
      <c r="SGF217" s="14"/>
      <c r="SGG217" s="14"/>
      <c r="SGH217" s="14"/>
      <c r="SGI217" s="14"/>
      <c r="SGJ217" s="14"/>
      <c r="SGK217" s="14"/>
      <c r="SGL217" s="14"/>
      <c r="SGM217" s="14"/>
      <c r="SGN217" s="14"/>
      <c r="SGO217" s="14"/>
      <c r="SGP217" s="14"/>
      <c r="SGQ217" s="14"/>
      <c r="SGR217" s="14"/>
      <c r="SGS217" s="14"/>
      <c r="SGT217" s="14"/>
      <c r="SGU217" s="14"/>
      <c r="SGV217" s="14"/>
      <c r="SGW217" s="14"/>
      <c r="SGX217" s="14"/>
      <c r="SGY217" s="14"/>
      <c r="SGZ217" s="14"/>
      <c r="SHA217" s="14"/>
      <c r="SHB217" s="14"/>
      <c r="SHC217" s="14"/>
      <c r="SHD217" s="14"/>
      <c r="SHE217" s="14"/>
      <c r="SHF217" s="14"/>
      <c r="SHG217" s="14"/>
      <c r="SHH217" s="14"/>
      <c r="SHI217" s="14"/>
      <c r="SHJ217" s="14"/>
      <c r="SHK217" s="14"/>
      <c r="SHL217" s="14"/>
      <c r="SHM217" s="14"/>
      <c r="SHN217" s="14"/>
      <c r="SHO217" s="14"/>
      <c r="SHP217" s="14"/>
      <c r="SHQ217" s="14"/>
      <c r="SHR217" s="14"/>
      <c r="SHS217" s="14"/>
      <c r="SHT217" s="14"/>
      <c r="SHU217" s="14"/>
      <c r="SHV217" s="14"/>
      <c r="SHW217" s="14"/>
      <c r="SHX217" s="14"/>
      <c r="SHY217" s="14"/>
      <c r="SHZ217" s="14"/>
      <c r="SIA217" s="14"/>
      <c r="SIB217" s="14"/>
      <c r="SIC217" s="14"/>
      <c r="SID217" s="14"/>
      <c r="SIE217" s="14"/>
      <c r="SIF217" s="14"/>
      <c r="SIG217" s="14"/>
      <c r="SIH217" s="14"/>
      <c r="SII217" s="14"/>
      <c r="SIJ217" s="14"/>
      <c r="SIK217" s="14"/>
      <c r="SIL217" s="14"/>
      <c r="SIM217" s="14"/>
      <c r="SIN217" s="14"/>
      <c r="SIO217" s="14"/>
      <c r="SIP217" s="14"/>
      <c r="SIQ217" s="14"/>
      <c r="SIR217" s="14"/>
      <c r="SIS217" s="14"/>
      <c r="SIT217" s="14"/>
      <c r="SIU217" s="14"/>
      <c r="SIV217" s="14"/>
      <c r="SIW217" s="14"/>
      <c r="SIX217" s="14"/>
      <c r="SIY217" s="14"/>
      <c r="SIZ217" s="14"/>
      <c r="SJA217" s="14"/>
      <c r="SJB217" s="14"/>
      <c r="SJC217" s="14"/>
      <c r="SJD217" s="14"/>
      <c r="SJE217" s="14"/>
      <c r="SJF217" s="14"/>
      <c r="SJG217" s="14"/>
      <c r="SJH217" s="14"/>
      <c r="SJI217" s="14"/>
      <c r="SJJ217" s="14"/>
      <c r="SJK217" s="14"/>
      <c r="SJL217" s="14"/>
      <c r="SJM217" s="14"/>
      <c r="SJN217" s="14"/>
      <c r="SJO217" s="14"/>
      <c r="SJP217" s="14"/>
      <c r="SJQ217" s="14"/>
      <c r="SJR217" s="14"/>
      <c r="SJS217" s="14"/>
      <c r="SJT217" s="14"/>
      <c r="SJU217" s="14"/>
      <c r="SJV217" s="14"/>
      <c r="SJW217" s="14"/>
      <c r="SJX217" s="14"/>
      <c r="SJY217" s="14"/>
      <c r="SJZ217" s="14"/>
      <c r="SKA217" s="14"/>
      <c r="SKB217" s="14"/>
      <c r="SKC217" s="14"/>
      <c r="SKD217" s="14"/>
      <c r="SKE217" s="14"/>
      <c r="SKF217" s="14"/>
      <c r="SKG217" s="14"/>
      <c r="SKH217" s="14"/>
      <c r="SKI217" s="14"/>
      <c r="SKJ217" s="14"/>
      <c r="SKK217" s="14"/>
      <c r="SKL217" s="14"/>
      <c r="SKM217" s="14"/>
      <c r="SKN217" s="14"/>
      <c r="SKO217" s="14"/>
      <c r="SKP217" s="14"/>
      <c r="SKQ217" s="14"/>
      <c r="SKR217" s="14"/>
      <c r="SKS217" s="14"/>
      <c r="SKT217" s="14"/>
      <c r="SKU217" s="14"/>
      <c r="SKV217" s="14"/>
      <c r="SKW217" s="14"/>
      <c r="SKX217" s="14"/>
      <c r="SKY217" s="14"/>
      <c r="SKZ217" s="14"/>
      <c r="SLA217" s="14"/>
      <c r="SLB217" s="14"/>
      <c r="SLC217" s="14"/>
      <c r="SLD217" s="14"/>
      <c r="SLE217" s="14"/>
      <c r="SLF217" s="14"/>
      <c r="SLG217" s="14"/>
      <c r="SLH217" s="14"/>
      <c r="SLI217" s="14"/>
      <c r="SLJ217" s="14"/>
      <c r="SLK217" s="14"/>
      <c r="SLL217" s="14"/>
      <c r="SLM217" s="14"/>
      <c r="SLN217" s="14"/>
      <c r="SLO217" s="14"/>
      <c r="SLP217" s="14"/>
      <c r="SLQ217" s="14"/>
      <c r="SLR217" s="14"/>
      <c r="SLS217" s="14"/>
      <c r="SLT217" s="14"/>
      <c r="SLU217" s="14"/>
      <c r="SLV217" s="14"/>
      <c r="SLW217" s="14"/>
      <c r="SLX217" s="14"/>
      <c r="SLY217" s="14"/>
      <c r="SLZ217" s="14"/>
      <c r="SMA217" s="14"/>
      <c r="SMB217" s="14"/>
      <c r="SMC217" s="14"/>
      <c r="SMD217" s="14"/>
      <c r="SME217" s="14"/>
      <c r="SMF217" s="14"/>
      <c r="SMG217" s="14"/>
      <c r="SMH217" s="14"/>
      <c r="SMI217" s="14"/>
      <c r="SMJ217" s="14"/>
      <c r="SMK217" s="14"/>
      <c r="SML217" s="14"/>
      <c r="SMM217" s="14"/>
      <c r="SMN217" s="14"/>
      <c r="SMO217" s="14"/>
      <c r="SMP217" s="14"/>
      <c r="SMQ217" s="14"/>
      <c r="SMR217" s="14"/>
      <c r="SMS217" s="14"/>
      <c r="SMT217" s="14"/>
      <c r="SMU217" s="14"/>
      <c r="SMV217" s="14"/>
      <c r="SMW217" s="14"/>
      <c r="SMX217" s="14"/>
      <c r="SMY217" s="14"/>
      <c r="SMZ217" s="14"/>
      <c r="SNA217" s="14"/>
      <c r="SNB217" s="14"/>
      <c r="SNC217" s="14"/>
      <c r="SND217" s="14"/>
      <c r="SNE217" s="14"/>
      <c r="SNF217" s="14"/>
      <c r="SNG217" s="14"/>
      <c r="SNH217" s="14"/>
      <c r="SNI217" s="14"/>
      <c r="SNJ217" s="14"/>
      <c r="SNK217" s="14"/>
      <c r="SNL217" s="14"/>
      <c r="SNM217" s="14"/>
      <c r="SNN217" s="14"/>
      <c r="SNO217" s="14"/>
      <c r="SNP217" s="14"/>
      <c r="SNQ217" s="14"/>
      <c r="SNR217" s="14"/>
      <c r="SNS217" s="14"/>
      <c r="SNT217" s="14"/>
      <c r="SNU217" s="14"/>
      <c r="SNV217" s="14"/>
      <c r="SNW217" s="14"/>
      <c r="SNX217" s="14"/>
      <c r="SNY217" s="14"/>
      <c r="SNZ217" s="14"/>
      <c r="SOA217" s="14"/>
      <c r="SOB217" s="14"/>
      <c r="SOC217" s="14"/>
      <c r="SOD217" s="14"/>
      <c r="SOE217" s="14"/>
      <c r="SOF217" s="14"/>
      <c r="SOG217" s="14"/>
      <c r="SOH217" s="14"/>
      <c r="SOI217" s="14"/>
      <c r="SOJ217" s="14"/>
      <c r="SOK217" s="14"/>
      <c r="SOL217" s="14"/>
      <c r="SOM217" s="14"/>
      <c r="SON217" s="14"/>
      <c r="SOO217" s="14"/>
      <c r="SOP217" s="14"/>
      <c r="SOQ217" s="14"/>
      <c r="SOR217" s="14"/>
      <c r="SOS217" s="14"/>
      <c r="SOT217" s="14"/>
      <c r="SOU217" s="14"/>
      <c r="SOV217" s="14"/>
      <c r="SOW217" s="14"/>
      <c r="SOX217" s="14"/>
      <c r="SOY217" s="14"/>
      <c r="SOZ217" s="14"/>
      <c r="SPA217" s="14"/>
      <c r="SPB217" s="14"/>
      <c r="SPC217" s="14"/>
      <c r="SPD217" s="14"/>
      <c r="SPE217" s="14"/>
      <c r="SPF217" s="14"/>
      <c r="SPG217" s="14"/>
      <c r="SPH217" s="14"/>
      <c r="SPI217" s="14"/>
      <c r="SPJ217" s="14"/>
      <c r="SPK217" s="14"/>
      <c r="SPL217" s="14"/>
      <c r="SPM217" s="14"/>
      <c r="SPN217" s="14"/>
      <c r="SPO217" s="14"/>
      <c r="SPP217" s="14"/>
      <c r="SPQ217" s="14"/>
      <c r="SPR217" s="14"/>
      <c r="SPS217" s="14"/>
      <c r="SPT217" s="14"/>
      <c r="SPU217" s="14"/>
      <c r="SPV217" s="14"/>
      <c r="SPW217" s="14"/>
      <c r="SPX217" s="14"/>
      <c r="SPY217" s="14"/>
      <c r="SPZ217" s="14"/>
      <c r="SQA217" s="14"/>
      <c r="SQB217" s="14"/>
      <c r="SQC217" s="14"/>
      <c r="SQD217" s="14"/>
      <c r="SQE217" s="14"/>
      <c r="SQF217" s="14"/>
      <c r="SQG217" s="14"/>
      <c r="SQH217" s="14"/>
      <c r="SQI217" s="14"/>
      <c r="SQJ217" s="14"/>
      <c r="SQK217" s="14"/>
      <c r="SQL217" s="14"/>
      <c r="SQM217" s="14"/>
      <c r="SQN217" s="14"/>
      <c r="SQO217" s="14"/>
      <c r="SQP217" s="14"/>
      <c r="SQQ217" s="14"/>
      <c r="SQR217" s="14"/>
      <c r="SQS217" s="14"/>
      <c r="SQT217" s="14"/>
      <c r="SQU217" s="14"/>
      <c r="SQV217" s="14"/>
      <c r="SQW217" s="14"/>
      <c r="SQX217" s="14"/>
      <c r="SQY217" s="14"/>
      <c r="SQZ217" s="14"/>
      <c r="SRA217" s="14"/>
      <c r="SRB217" s="14"/>
      <c r="SRC217" s="14"/>
      <c r="SRD217" s="14"/>
      <c r="SRE217" s="14"/>
      <c r="SRF217" s="14"/>
      <c r="SRG217" s="14"/>
      <c r="SRH217" s="14"/>
      <c r="SRI217" s="14"/>
      <c r="SRJ217" s="14"/>
      <c r="SRK217" s="14"/>
      <c r="SRL217" s="14"/>
      <c r="SRM217" s="14"/>
      <c r="SRN217" s="14"/>
      <c r="SRO217" s="14"/>
      <c r="SRP217" s="14"/>
      <c r="SRQ217" s="14"/>
      <c r="SRR217" s="14"/>
      <c r="SRS217" s="14"/>
      <c r="SRT217" s="14"/>
      <c r="SRU217" s="14"/>
      <c r="SRV217" s="14"/>
      <c r="SRW217" s="14"/>
      <c r="SRX217" s="14"/>
      <c r="SRY217" s="14"/>
      <c r="SRZ217" s="14"/>
      <c r="SSA217" s="14"/>
      <c r="SSB217" s="14"/>
      <c r="SSC217" s="14"/>
      <c r="SSD217" s="14"/>
      <c r="SSE217" s="14"/>
      <c r="SSF217" s="14"/>
      <c r="SSG217" s="14"/>
      <c r="SSH217" s="14"/>
      <c r="SSI217" s="14"/>
      <c r="SSJ217" s="14"/>
      <c r="SSK217" s="14"/>
      <c r="SSL217" s="14"/>
      <c r="SSM217" s="14"/>
      <c r="SSN217" s="14"/>
      <c r="SSO217" s="14"/>
      <c r="SSP217" s="14"/>
      <c r="SSQ217" s="14"/>
      <c r="SSR217" s="14"/>
      <c r="SSS217" s="14"/>
      <c r="SST217" s="14"/>
      <c r="SSU217" s="14"/>
      <c r="SSV217" s="14"/>
      <c r="SSW217" s="14"/>
      <c r="SSX217" s="14"/>
      <c r="SSY217" s="14"/>
      <c r="SSZ217" s="14"/>
      <c r="STA217" s="14"/>
      <c r="STB217" s="14"/>
      <c r="STC217" s="14"/>
      <c r="STD217" s="14"/>
      <c r="STE217" s="14"/>
      <c r="STF217" s="14"/>
      <c r="STG217" s="14"/>
      <c r="STH217" s="14"/>
      <c r="STI217" s="14"/>
      <c r="STJ217" s="14"/>
      <c r="STK217" s="14"/>
      <c r="STL217" s="14"/>
      <c r="STM217" s="14"/>
      <c r="STN217" s="14"/>
      <c r="STO217" s="14"/>
      <c r="STP217" s="14"/>
      <c r="STQ217" s="14"/>
      <c r="STR217" s="14"/>
      <c r="STS217" s="14"/>
      <c r="STT217" s="14"/>
      <c r="STU217" s="14"/>
      <c r="STV217" s="14"/>
      <c r="STW217" s="14"/>
      <c r="STX217" s="14"/>
      <c r="STY217" s="14"/>
      <c r="STZ217" s="14"/>
      <c r="SUA217" s="14"/>
      <c r="SUB217" s="14"/>
      <c r="SUC217" s="14"/>
      <c r="SUD217" s="14"/>
      <c r="SUE217" s="14"/>
      <c r="SUF217" s="14"/>
      <c r="SUG217" s="14"/>
      <c r="SUH217" s="14"/>
      <c r="SUI217" s="14"/>
      <c r="SUJ217" s="14"/>
      <c r="SUK217" s="14"/>
      <c r="SUL217" s="14"/>
      <c r="SUM217" s="14"/>
      <c r="SUN217" s="14"/>
      <c r="SUO217" s="14"/>
      <c r="SUP217" s="14"/>
      <c r="SUQ217" s="14"/>
      <c r="SUR217" s="14"/>
      <c r="SUS217" s="14"/>
      <c r="SUT217" s="14"/>
      <c r="SUU217" s="14"/>
      <c r="SUV217" s="14"/>
      <c r="SUW217" s="14"/>
      <c r="SUX217" s="14"/>
      <c r="SUY217" s="14"/>
      <c r="SUZ217" s="14"/>
      <c r="SVA217" s="14"/>
      <c r="SVB217" s="14"/>
      <c r="SVC217" s="14"/>
      <c r="SVD217" s="14"/>
      <c r="SVE217" s="14"/>
      <c r="SVF217" s="14"/>
      <c r="SVG217" s="14"/>
      <c r="SVH217" s="14"/>
      <c r="SVI217" s="14"/>
      <c r="SVJ217" s="14"/>
      <c r="SVK217" s="14"/>
      <c r="SVL217" s="14"/>
      <c r="SVM217" s="14"/>
      <c r="SVN217" s="14"/>
      <c r="SVO217" s="14"/>
      <c r="SVP217" s="14"/>
      <c r="SVQ217" s="14"/>
      <c r="SVR217" s="14"/>
      <c r="SVS217" s="14"/>
      <c r="SVT217" s="14"/>
      <c r="SVU217" s="14"/>
      <c r="SVV217" s="14"/>
      <c r="SVW217" s="14"/>
      <c r="SVX217" s="14"/>
      <c r="SVY217" s="14"/>
      <c r="SVZ217" s="14"/>
      <c r="SWA217" s="14"/>
      <c r="SWB217" s="14"/>
      <c r="SWC217" s="14"/>
      <c r="SWD217" s="14"/>
      <c r="SWE217" s="14"/>
      <c r="SWF217" s="14"/>
      <c r="SWG217" s="14"/>
      <c r="SWH217" s="14"/>
      <c r="SWI217" s="14"/>
      <c r="SWJ217" s="14"/>
      <c r="SWK217" s="14"/>
      <c r="SWL217" s="14"/>
      <c r="SWM217" s="14"/>
      <c r="SWN217" s="14"/>
      <c r="SWO217" s="14"/>
      <c r="SWP217" s="14"/>
      <c r="SWQ217" s="14"/>
      <c r="SWR217" s="14"/>
      <c r="SWS217" s="14"/>
      <c r="SWT217" s="14"/>
      <c r="SWU217" s="14"/>
      <c r="SWV217" s="14"/>
      <c r="SWW217" s="14"/>
      <c r="SWX217" s="14"/>
      <c r="SWY217" s="14"/>
      <c r="SWZ217" s="14"/>
      <c r="SXA217" s="14"/>
      <c r="SXB217" s="14"/>
      <c r="SXC217" s="14"/>
      <c r="SXD217" s="14"/>
      <c r="SXE217" s="14"/>
      <c r="SXF217" s="14"/>
      <c r="SXG217" s="14"/>
      <c r="SXH217" s="14"/>
      <c r="SXI217" s="14"/>
      <c r="SXJ217" s="14"/>
      <c r="SXK217" s="14"/>
      <c r="SXL217" s="14"/>
      <c r="SXM217" s="14"/>
      <c r="SXN217" s="14"/>
      <c r="SXO217" s="14"/>
      <c r="SXP217" s="14"/>
      <c r="SXQ217" s="14"/>
      <c r="SXR217" s="14"/>
      <c r="SXS217" s="14"/>
      <c r="SXT217" s="14"/>
      <c r="SXU217" s="14"/>
      <c r="SXV217" s="14"/>
      <c r="SXW217" s="14"/>
      <c r="SXX217" s="14"/>
      <c r="SXY217" s="14"/>
      <c r="SXZ217" s="14"/>
      <c r="SYA217" s="14"/>
      <c r="SYB217" s="14"/>
      <c r="SYC217" s="14"/>
      <c r="SYD217" s="14"/>
      <c r="SYE217" s="14"/>
      <c r="SYF217" s="14"/>
      <c r="SYG217" s="14"/>
      <c r="SYH217" s="14"/>
      <c r="SYI217" s="14"/>
      <c r="SYJ217" s="14"/>
      <c r="SYK217" s="14"/>
      <c r="SYL217" s="14"/>
      <c r="SYM217" s="14"/>
      <c r="SYN217" s="14"/>
      <c r="SYO217" s="14"/>
      <c r="SYP217" s="14"/>
      <c r="SYQ217" s="14"/>
      <c r="SYR217" s="14"/>
      <c r="SYS217" s="14"/>
      <c r="SYT217" s="14"/>
      <c r="SYU217" s="14"/>
      <c r="SYV217" s="14"/>
      <c r="SYW217" s="14"/>
      <c r="SYX217" s="14"/>
      <c r="SYY217" s="14"/>
      <c r="SYZ217" s="14"/>
      <c r="SZA217" s="14"/>
      <c r="SZB217" s="14"/>
      <c r="SZC217" s="14"/>
      <c r="SZD217" s="14"/>
      <c r="SZE217" s="14"/>
      <c r="SZF217" s="14"/>
      <c r="SZG217" s="14"/>
      <c r="SZH217" s="14"/>
      <c r="SZI217" s="14"/>
      <c r="SZJ217" s="14"/>
      <c r="SZK217" s="14"/>
      <c r="SZL217" s="14"/>
      <c r="SZM217" s="14"/>
      <c r="SZN217" s="14"/>
      <c r="SZO217" s="14"/>
      <c r="SZP217" s="14"/>
      <c r="SZQ217" s="14"/>
      <c r="SZR217" s="14"/>
      <c r="SZS217" s="14"/>
      <c r="SZT217" s="14"/>
      <c r="SZU217" s="14"/>
      <c r="SZV217" s="14"/>
      <c r="SZW217" s="14"/>
      <c r="SZX217" s="14"/>
      <c r="SZY217" s="14"/>
      <c r="SZZ217" s="14"/>
      <c r="TAA217" s="14"/>
      <c r="TAB217" s="14"/>
      <c r="TAC217" s="14"/>
      <c r="TAD217" s="14"/>
      <c r="TAE217" s="14"/>
      <c r="TAF217" s="14"/>
      <c r="TAG217" s="14"/>
      <c r="TAH217" s="14"/>
      <c r="TAI217" s="14"/>
      <c r="TAJ217" s="14"/>
      <c r="TAK217" s="14"/>
      <c r="TAL217" s="14"/>
      <c r="TAM217" s="14"/>
      <c r="TAN217" s="14"/>
      <c r="TAO217" s="14"/>
      <c r="TAP217" s="14"/>
      <c r="TAQ217" s="14"/>
      <c r="TAR217" s="14"/>
      <c r="TAS217" s="14"/>
      <c r="TAT217" s="14"/>
      <c r="TAU217" s="14"/>
      <c r="TAV217" s="14"/>
      <c r="TAW217" s="14"/>
      <c r="TAX217" s="14"/>
      <c r="TAY217" s="14"/>
      <c r="TAZ217" s="14"/>
      <c r="TBA217" s="14"/>
      <c r="TBB217" s="14"/>
      <c r="TBC217" s="14"/>
      <c r="TBD217" s="14"/>
      <c r="TBE217" s="14"/>
      <c r="TBF217" s="14"/>
      <c r="TBG217" s="14"/>
      <c r="TBH217" s="14"/>
      <c r="TBI217" s="14"/>
      <c r="TBJ217" s="14"/>
      <c r="TBK217" s="14"/>
      <c r="TBL217" s="14"/>
      <c r="TBM217" s="14"/>
      <c r="TBN217" s="14"/>
      <c r="TBO217" s="14"/>
      <c r="TBP217" s="14"/>
      <c r="TBQ217" s="14"/>
      <c r="TBR217" s="14"/>
      <c r="TBS217" s="14"/>
      <c r="TBT217" s="14"/>
      <c r="TBU217" s="14"/>
      <c r="TBV217" s="14"/>
      <c r="TBW217" s="14"/>
      <c r="TBX217" s="14"/>
      <c r="TBY217" s="14"/>
      <c r="TBZ217" s="14"/>
      <c r="TCA217" s="14"/>
      <c r="TCB217" s="14"/>
      <c r="TCC217" s="14"/>
      <c r="TCD217" s="14"/>
      <c r="TCE217" s="14"/>
      <c r="TCF217" s="14"/>
      <c r="TCG217" s="14"/>
      <c r="TCH217" s="14"/>
      <c r="TCI217" s="14"/>
      <c r="TCJ217" s="14"/>
      <c r="TCK217" s="14"/>
      <c r="TCL217" s="14"/>
      <c r="TCM217" s="14"/>
      <c r="TCN217" s="14"/>
      <c r="TCO217" s="14"/>
      <c r="TCP217" s="14"/>
      <c r="TCQ217" s="14"/>
      <c r="TCR217" s="14"/>
      <c r="TCS217" s="14"/>
      <c r="TCT217" s="14"/>
      <c r="TCU217" s="14"/>
      <c r="TCV217" s="14"/>
      <c r="TCW217" s="14"/>
      <c r="TCX217" s="14"/>
      <c r="TCY217" s="14"/>
      <c r="TCZ217" s="14"/>
      <c r="TDA217" s="14"/>
      <c r="TDB217" s="14"/>
      <c r="TDC217" s="14"/>
      <c r="TDD217" s="14"/>
      <c r="TDE217" s="14"/>
      <c r="TDF217" s="14"/>
      <c r="TDG217" s="14"/>
      <c r="TDH217" s="14"/>
      <c r="TDI217" s="14"/>
      <c r="TDJ217" s="14"/>
      <c r="TDK217" s="14"/>
      <c r="TDL217" s="14"/>
      <c r="TDM217" s="14"/>
      <c r="TDN217" s="14"/>
      <c r="TDO217" s="14"/>
      <c r="TDP217" s="14"/>
      <c r="TDQ217" s="14"/>
      <c r="TDR217" s="14"/>
      <c r="TDS217" s="14"/>
      <c r="TDT217" s="14"/>
      <c r="TDU217" s="14"/>
      <c r="TDV217" s="14"/>
      <c r="TDW217" s="14"/>
      <c r="TDX217" s="14"/>
      <c r="TDY217" s="14"/>
      <c r="TDZ217" s="14"/>
      <c r="TEA217" s="14"/>
      <c r="TEB217" s="14"/>
      <c r="TEC217" s="14"/>
      <c r="TED217" s="14"/>
      <c r="TEE217" s="14"/>
      <c r="TEF217" s="14"/>
      <c r="TEG217" s="14"/>
      <c r="TEH217" s="14"/>
      <c r="TEI217" s="14"/>
      <c r="TEJ217" s="14"/>
      <c r="TEK217" s="14"/>
      <c r="TEL217" s="14"/>
      <c r="TEM217" s="14"/>
      <c r="TEN217" s="14"/>
      <c r="TEO217" s="14"/>
      <c r="TEP217" s="14"/>
      <c r="TEQ217" s="14"/>
      <c r="TER217" s="14"/>
      <c r="TES217" s="14"/>
      <c r="TET217" s="14"/>
      <c r="TEU217" s="14"/>
      <c r="TEV217" s="14"/>
      <c r="TEW217" s="14"/>
      <c r="TEX217" s="14"/>
      <c r="TEY217" s="14"/>
      <c r="TEZ217" s="14"/>
      <c r="TFA217" s="14"/>
      <c r="TFB217" s="14"/>
      <c r="TFC217" s="14"/>
      <c r="TFD217" s="14"/>
      <c r="TFE217" s="14"/>
      <c r="TFF217" s="14"/>
      <c r="TFG217" s="14"/>
      <c r="TFH217" s="14"/>
      <c r="TFI217" s="14"/>
      <c r="TFJ217" s="14"/>
      <c r="TFK217" s="14"/>
      <c r="TFL217" s="14"/>
      <c r="TFM217" s="14"/>
      <c r="TFN217" s="14"/>
      <c r="TFO217" s="14"/>
      <c r="TFP217" s="14"/>
      <c r="TFQ217" s="14"/>
      <c r="TFR217" s="14"/>
      <c r="TFS217" s="14"/>
      <c r="TFT217" s="14"/>
      <c r="TFU217" s="14"/>
      <c r="TFV217" s="14"/>
      <c r="TFW217" s="14"/>
      <c r="TFX217" s="14"/>
      <c r="TFY217" s="14"/>
      <c r="TFZ217" s="14"/>
      <c r="TGA217" s="14"/>
      <c r="TGB217" s="14"/>
      <c r="TGC217" s="14"/>
      <c r="TGD217" s="14"/>
      <c r="TGE217" s="14"/>
      <c r="TGF217" s="14"/>
      <c r="TGG217" s="14"/>
      <c r="TGH217" s="14"/>
      <c r="TGI217" s="14"/>
      <c r="TGJ217" s="14"/>
      <c r="TGK217" s="14"/>
      <c r="TGL217" s="14"/>
      <c r="TGM217" s="14"/>
      <c r="TGN217" s="14"/>
      <c r="TGO217" s="14"/>
      <c r="TGP217" s="14"/>
      <c r="TGQ217" s="14"/>
      <c r="TGR217" s="14"/>
      <c r="TGS217" s="14"/>
      <c r="TGT217" s="14"/>
      <c r="TGU217" s="14"/>
      <c r="TGV217" s="14"/>
      <c r="TGW217" s="14"/>
      <c r="TGX217" s="14"/>
      <c r="TGY217" s="14"/>
      <c r="TGZ217" s="14"/>
      <c r="THA217" s="14"/>
      <c r="THB217" s="14"/>
      <c r="THC217" s="14"/>
      <c r="THD217" s="14"/>
      <c r="THE217" s="14"/>
      <c r="THF217" s="14"/>
      <c r="THG217" s="14"/>
      <c r="THH217" s="14"/>
      <c r="THI217" s="14"/>
      <c r="THJ217" s="14"/>
      <c r="THK217" s="14"/>
      <c r="THL217" s="14"/>
      <c r="THM217" s="14"/>
      <c r="THN217" s="14"/>
      <c r="THO217" s="14"/>
      <c r="THP217" s="14"/>
      <c r="THQ217" s="14"/>
      <c r="THR217" s="14"/>
      <c r="THS217" s="14"/>
      <c r="THT217" s="14"/>
      <c r="THU217" s="14"/>
      <c r="THV217" s="14"/>
      <c r="THW217" s="14"/>
      <c r="THX217" s="14"/>
      <c r="THY217" s="14"/>
      <c r="THZ217" s="14"/>
      <c r="TIA217" s="14"/>
      <c r="TIB217" s="14"/>
      <c r="TIC217" s="14"/>
      <c r="TID217" s="14"/>
      <c r="TIE217" s="14"/>
      <c r="TIF217" s="14"/>
      <c r="TIG217" s="14"/>
      <c r="TIH217" s="14"/>
      <c r="TII217" s="14"/>
      <c r="TIJ217" s="14"/>
      <c r="TIK217" s="14"/>
      <c r="TIL217" s="14"/>
      <c r="TIM217" s="14"/>
      <c r="TIN217" s="14"/>
      <c r="TIO217" s="14"/>
      <c r="TIP217" s="14"/>
      <c r="TIQ217" s="14"/>
      <c r="TIR217" s="14"/>
      <c r="TIS217" s="14"/>
      <c r="TIT217" s="14"/>
      <c r="TIU217" s="14"/>
      <c r="TIV217" s="14"/>
      <c r="TIW217" s="14"/>
      <c r="TIX217" s="14"/>
      <c r="TIY217" s="14"/>
      <c r="TIZ217" s="14"/>
      <c r="TJA217" s="14"/>
      <c r="TJB217" s="14"/>
      <c r="TJC217" s="14"/>
      <c r="TJD217" s="14"/>
      <c r="TJE217" s="14"/>
      <c r="TJF217" s="14"/>
      <c r="TJG217" s="14"/>
      <c r="TJH217" s="14"/>
      <c r="TJI217" s="14"/>
      <c r="TJJ217" s="14"/>
      <c r="TJK217" s="14"/>
      <c r="TJL217" s="14"/>
      <c r="TJM217" s="14"/>
      <c r="TJN217" s="14"/>
      <c r="TJO217" s="14"/>
      <c r="TJP217" s="14"/>
      <c r="TJQ217" s="14"/>
      <c r="TJR217" s="14"/>
      <c r="TJS217" s="14"/>
      <c r="TJT217" s="14"/>
      <c r="TJU217" s="14"/>
      <c r="TJV217" s="14"/>
      <c r="TJW217" s="14"/>
      <c r="TJX217" s="14"/>
      <c r="TJY217" s="14"/>
      <c r="TJZ217" s="14"/>
      <c r="TKA217" s="14"/>
      <c r="TKB217" s="14"/>
      <c r="TKC217" s="14"/>
      <c r="TKD217" s="14"/>
      <c r="TKE217" s="14"/>
      <c r="TKF217" s="14"/>
      <c r="TKG217" s="14"/>
      <c r="TKH217" s="14"/>
      <c r="TKI217" s="14"/>
      <c r="TKJ217" s="14"/>
      <c r="TKK217" s="14"/>
      <c r="TKL217" s="14"/>
      <c r="TKM217" s="14"/>
      <c r="TKN217" s="14"/>
      <c r="TKO217" s="14"/>
      <c r="TKP217" s="14"/>
      <c r="TKQ217" s="14"/>
      <c r="TKR217" s="14"/>
      <c r="TKS217" s="14"/>
      <c r="TKT217" s="14"/>
      <c r="TKU217" s="14"/>
      <c r="TKV217" s="14"/>
      <c r="TKW217" s="14"/>
      <c r="TKX217" s="14"/>
      <c r="TKY217" s="14"/>
      <c r="TKZ217" s="14"/>
      <c r="TLA217" s="14"/>
      <c r="TLB217" s="14"/>
      <c r="TLC217" s="14"/>
      <c r="TLD217" s="14"/>
      <c r="TLE217" s="14"/>
      <c r="TLF217" s="14"/>
      <c r="TLG217" s="14"/>
      <c r="TLH217" s="14"/>
      <c r="TLI217" s="14"/>
      <c r="TLJ217" s="14"/>
      <c r="TLK217" s="14"/>
      <c r="TLL217" s="14"/>
      <c r="TLM217" s="14"/>
      <c r="TLN217" s="14"/>
      <c r="TLO217" s="14"/>
      <c r="TLP217" s="14"/>
      <c r="TLQ217" s="14"/>
      <c r="TLR217" s="14"/>
      <c r="TLS217" s="14"/>
      <c r="TLT217" s="14"/>
      <c r="TLU217" s="14"/>
      <c r="TLV217" s="14"/>
      <c r="TLW217" s="14"/>
      <c r="TLX217" s="14"/>
      <c r="TLY217" s="14"/>
      <c r="TLZ217" s="14"/>
      <c r="TMA217" s="14"/>
      <c r="TMB217" s="14"/>
      <c r="TMC217" s="14"/>
      <c r="TMD217" s="14"/>
      <c r="TME217" s="14"/>
      <c r="TMF217" s="14"/>
      <c r="TMG217" s="14"/>
      <c r="TMH217" s="14"/>
      <c r="TMI217" s="14"/>
      <c r="TMJ217" s="14"/>
      <c r="TMK217" s="14"/>
      <c r="TML217" s="14"/>
      <c r="TMM217" s="14"/>
      <c r="TMN217" s="14"/>
      <c r="TMO217" s="14"/>
      <c r="TMP217" s="14"/>
      <c r="TMQ217" s="14"/>
      <c r="TMR217" s="14"/>
      <c r="TMS217" s="14"/>
      <c r="TMT217" s="14"/>
      <c r="TMU217" s="14"/>
      <c r="TMV217" s="14"/>
      <c r="TMW217" s="14"/>
      <c r="TMX217" s="14"/>
      <c r="TMY217" s="14"/>
      <c r="TMZ217" s="14"/>
      <c r="TNA217" s="14"/>
      <c r="TNB217" s="14"/>
      <c r="TNC217" s="14"/>
      <c r="TND217" s="14"/>
      <c r="TNE217" s="14"/>
      <c r="TNF217" s="14"/>
      <c r="TNG217" s="14"/>
      <c r="TNH217" s="14"/>
      <c r="TNI217" s="14"/>
      <c r="TNJ217" s="14"/>
      <c r="TNK217" s="14"/>
      <c r="TNL217" s="14"/>
      <c r="TNM217" s="14"/>
      <c r="TNN217" s="14"/>
      <c r="TNO217" s="14"/>
      <c r="TNP217" s="14"/>
      <c r="TNQ217" s="14"/>
      <c r="TNR217" s="14"/>
      <c r="TNS217" s="14"/>
      <c r="TNT217" s="14"/>
      <c r="TNU217" s="14"/>
      <c r="TNV217" s="14"/>
      <c r="TNW217" s="14"/>
      <c r="TNX217" s="14"/>
      <c r="TNY217" s="14"/>
      <c r="TNZ217" s="14"/>
      <c r="TOA217" s="14"/>
      <c r="TOB217" s="14"/>
      <c r="TOC217" s="14"/>
      <c r="TOD217" s="14"/>
      <c r="TOE217" s="14"/>
      <c r="TOF217" s="14"/>
      <c r="TOG217" s="14"/>
      <c r="TOH217" s="14"/>
      <c r="TOI217" s="14"/>
      <c r="TOJ217" s="14"/>
      <c r="TOK217" s="14"/>
      <c r="TOL217" s="14"/>
      <c r="TOM217" s="14"/>
      <c r="TON217" s="14"/>
      <c r="TOO217" s="14"/>
      <c r="TOP217" s="14"/>
      <c r="TOQ217" s="14"/>
      <c r="TOR217" s="14"/>
      <c r="TOS217" s="14"/>
      <c r="TOT217" s="14"/>
      <c r="TOU217" s="14"/>
      <c r="TOV217" s="14"/>
      <c r="TOW217" s="14"/>
      <c r="TOX217" s="14"/>
      <c r="TOY217" s="14"/>
      <c r="TOZ217" s="14"/>
      <c r="TPA217" s="14"/>
      <c r="TPB217" s="14"/>
      <c r="TPC217" s="14"/>
      <c r="TPD217" s="14"/>
      <c r="TPE217" s="14"/>
      <c r="TPF217" s="14"/>
      <c r="TPG217" s="14"/>
      <c r="TPH217" s="14"/>
      <c r="TPI217" s="14"/>
      <c r="TPJ217" s="14"/>
      <c r="TPK217" s="14"/>
      <c r="TPL217" s="14"/>
      <c r="TPM217" s="14"/>
      <c r="TPN217" s="14"/>
      <c r="TPO217" s="14"/>
      <c r="TPP217" s="14"/>
      <c r="TPQ217" s="14"/>
      <c r="TPR217" s="14"/>
      <c r="TPS217" s="14"/>
      <c r="TPT217" s="14"/>
      <c r="TPU217" s="14"/>
      <c r="TPV217" s="14"/>
      <c r="TPW217" s="14"/>
      <c r="TPX217" s="14"/>
      <c r="TPY217" s="14"/>
      <c r="TPZ217" s="14"/>
      <c r="TQA217" s="14"/>
      <c r="TQB217" s="14"/>
      <c r="TQC217" s="14"/>
      <c r="TQD217" s="14"/>
      <c r="TQE217" s="14"/>
      <c r="TQF217" s="14"/>
      <c r="TQG217" s="14"/>
      <c r="TQH217" s="14"/>
      <c r="TQI217" s="14"/>
      <c r="TQJ217" s="14"/>
      <c r="TQK217" s="14"/>
      <c r="TQL217" s="14"/>
      <c r="TQM217" s="14"/>
      <c r="TQN217" s="14"/>
      <c r="TQO217" s="14"/>
      <c r="TQP217" s="14"/>
      <c r="TQQ217" s="14"/>
      <c r="TQR217" s="14"/>
      <c r="TQS217" s="14"/>
      <c r="TQT217" s="14"/>
      <c r="TQU217" s="14"/>
      <c r="TQV217" s="14"/>
      <c r="TQW217" s="14"/>
      <c r="TQX217" s="14"/>
      <c r="TQY217" s="14"/>
      <c r="TQZ217" s="14"/>
      <c r="TRA217" s="14"/>
      <c r="TRB217" s="14"/>
      <c r="TRC217" s="14"/>
      <c r="TRD217" s="14"/>
      <c r="TRE217" s="14"/>
      <c r="TRF217" s="14"/>
      <c r="TRG217" s="14"/>
      <c r="TRH217" s="14"/>
      <c r="TRI217" s="14"/>
      <c r="TRJ217" s="14"/>
      <c r="TRK217" s="14"/>
      <c r="TRL217" s="14"/>
      <c r="TRM217" s="14"/>
      <c r="TRN217" s="14"/>
      <c r="TRO217" s="14"/>
      <c r="TRP217" s="14"/>
      <c r="TRQ217" s="14"/>
      <c r="TRR217" s="14"/>
      <c r="TRS217" s="14"/>
      <c r="TRT217" s="14"/>
      <c r="TRU217" s="14"/>
      <c r="TRV217" s="14"/>
      <c r="TRW217" s="14"/>
      <c r="TRX217" s="14"/>
      <c r="TRY217" s="14"/>
      <c r="TRZ217" s="14"/>
      <c r="TSA217" s="14"/>
      <c r="TSB217" s="14"/>
      <c r="TSC217" s="14"/>
      <c r="TSD217" s="14"/>
      <c r="TSE217" s="14"/>
      <c r="TSF217" s="14"/>
      <c r="TSG217" s="14"/>
      <c r="TSH217" s="14"/>
      <c r="TSI217" s="14"/>
      <c r="TSJ217" s="14"/>
      <c r="TSK217" s="14"/>
      <c r="TSL217" s="14"/>
      <c r="TSM217" s="14"/>
      <c r="TSN217" s="14"/>
      <c r="TSO217" s="14"/>
      <c r="TSP217" s="14"/>
      <c r="TSQ217" s="14"/>
      <c r="TSR217" s="14"/>
      <c r="TSS217" s="14"/>
      <c r="TST217" s="14"/>
      <c r="TSU217" s="14"/>
      <c r="TSV217" s="14"/>
      <c r="TSW217" s="14"/>
      <c r="TSX217" s="14"/>
      <c r="TSY217" s="14"/>
      <c r="TSZ217" s="14"/>
      <c r="TTA217" s="14"/>
      <c r="TTB217" s="14"/>
      <c r="TTC217" s="14"/>
      <c r="TTD217" s="14"/>
      <c r="TTE217" s="14"/>
      <c r="TTF217" s="14"/>
      <c r="TTG217" s="14"/>
      <c r="TTH217" s="14"/>
      <c r="TTI217" s="14"/>
      <c r="TTJ217" s="14"/>
      <c r="TTK217" s="14"/>
      <c r="TTL217" s="14"/>
      <c r="TTM217" s="14"/>
      <c r="TTN217" s="14"/>
      <c r="TTO217" s="14"/>
      <c r="TTP217" s="14"/>
      <c r="TTQ217" s="14"/>
      <c r="TTR217" s="14"/>
      <c r="TTS217" s="14"/>
      <c r="TTT217" s="14"/>
      <c r="TTU217" s="14"/>
      <c r="TTV217" s="14"/>
      <c r="TTW217" s="14"/>
      <c r="TTX217" s="14"/>
      <c r="TTY217" s="14"/>
      <c r="TTZ217" s="14"/>
      <c r="TUA217" s="14"/>
      <c r="TUB217" s="14"/>
      <c r="TUC217" s="14"/>
      <c r="TUD217" s="14"/>
      <c r="TUE217" s="14"/>
      <c r="TUF217" s="14"/>
      <c r="TUG217" s="14"/>
      <c r="TUH217" s="14"/>
      <c r="TUI217" s="14"/>
      <c r="TUJ217" s="14"/>
      <c r="TUK217" s="14"/>
      <c r="TUL217" s="14"/>
      <c r="TUM217" s="14"/>
      <c r="TUN217" s="14"/>
      <c r="TUO217" s="14"/>
      <c r="TUP217" s="14"/>
      <c r="TUQ217" s="14"/>
      <c r="TUR217" s="14"/>
      <c r="TUS217" s="14"/>
      <c r="TUT217" s="14"/>
      <c r="TUU217" s="14"/>
      <c r="TUV217" s="14"/>
      <c r="TUW217" s="14"/>
      <c r="TUX217" s="14"/>
      <c r="TUY217" s="14"/>
      <c r="TUZ217" s="14"/>
      <c r="TVA217" s="14"/>
      <c r="TVB217" s="14"/>
      <c r="TVC217" s="14"/>
      <c r="TVD217" s="14"/>
      <c r="TVE217" s="14"/>
      <c r="TVF217" s="14"/>
      <c r="TVG217" s="14"/>
      <c r="TVH217" s="14"/>
      <c r="TVI217" s="14"/>
      <c r="TVJ217" s="14"/>
      <c r="TVK217" s="14"/>
      <c r="TVL217" s="14"/>
      <c r="TVM217" s="14"/>
      <c r="TVN217" s="14"/>
      <c r="TVO217" s="14"/>
      <c r="TVP217" s="14"/>
      <c r="TVQ217" s="14"/>
      <c r="TVR217" s="14"/>
      <c r="TVS217" s="14"/>
      <c r="TVT217" s="14"/>
      <c r="TVU217" s="14"/>
      <c r="TVV217" s="14"/>
      <c r="TVW217" s="14"/>
      <c r="TVX217" s="14"/>
      <c r="TVY217" s="14"/>
      <c r="TVZ217" s="14"/>
      <c r="TWA217" s="14"/>
      <c r="TWB217" s="14"/>
      <c r="TWC217" s="14"/>
      <c r="TWD217" s="14"/>
      <c r="TWE217" s="14"/>
      <c r="TWF217" s="14"/>
      <c r="TWG217" s="14"/>
      <c r="TWH217" s="14"/>
      <c r="TWI217" s="14"/>
      <c r="TWJ217" s="14"/>
      <c r="TWK217" s="14"/>
      <c r="TWL217" s="14"/>
      <c r="TWM217" s="14"/>
      <c r="TWN217" s="14"/>
      <c r="TWO217" s="14"/>
      <c r="TWP217" s="14"/>
      <c r="TWQ217" s="14"/>
      <c r="TWR217" s="14"/>
      <c r="TWS217" s="14"/>
      <c r="TWT217" s="14"/>
      <c r="TWU217" s="14"/>
      <c r="TWV217" s="14"/>
      <c r="TWW217" s="14"/>
      <c r="TWX217" s="14"/>
      <c r="TWY217" s="14"/>
      <c r="TWZ217" s="14"/>
      <c r="TXA217" s="14"/>
      <c r="TXB217" s="14"/>
      <c r="TXC217" s="14"/>
      <c r="TXD217" s="14"/>
      <c r="TXE217" s="14"/>
      <c r="TXF217" s="14"/>
      <c r="TXG217" s="14"/>
      <c r="TXH217" s="14"/>
      <c r="TXI217" s="14"/>
      <c r="TXJ217" s="14"/>
      <c r="TXK217" s="14"/>
      <c r="TXL217" s="14"/>
      <c r="TXM217" s="14"/>
      <c r="TXN217" s="14"/>
      <c r="TXO217" s="14"/>
      <c r="TXP217" s="14"/>
      <c r="TXQ217" s="14"/>
      <c r="TXR217" s="14"/>
      <c r="TXS217" s="14"/>
      <c r="TXT217" s="14"/>
      <c r="TXU217" s="14"/>
      <c r="TXV217" s="14"/>
      <c r="TXW217" s="14"/>
      <c r="TXX217" s="14"/>
      <c r="TXY217" s="14"/>
      <c r="TXZ217" s="14"/>
      <c r="TYA217" s="14"/>
      <c r="TYB217" s="14"/>
      <c r="TYC217" s="14"/>
      <c r="TYD217" s="14"/>
      <c r="TYE217" s="14"/>
      <c r="TYF217" s="14"/>
      <c r="TYG217" s="14"/>
      <c r="TYH217" s="14"/>
      <c r="TYI217" s="14"/>
      <c r="TYJ217" s="14"/>
      <c r="TYK217" s="14"/>
      <c r="TYL217" s="14"/>
      <c r="TYM217" s="14"/>
      <c r="TYN217" s="14"/>
      <c r="TYO217" s="14"/>
      <c r="TYP217" s="14"/>
      <c r="TYQ217" s="14"/>
      <c r="TYR217" s="14"/>
      <c r="TYS217" s="14"/>
      <c r="TYT217" s="14"/>
      <c r="TYU217" s="14"/>
      <c r="TYV217" s="14"/>
      <c r="TYW217" s="14"/>
      <c r="TYX217" s="14"/>
      <c r="TYY217" s="14"/>
      <c r="TYZ217" s="14"/>
      <c r="TZA217" s="14"/>
      <c r="TZB217" s="14"/>
      <c r="TZC217" s="14"/>
      <c r="TZD217" s="14"/>
      <c r="TZE217" s="14"/>
      <c r="TZF217" s="14"/>
      <c r="TZG217" s="14"/>
      <c r="TZH217" s="14"/>
      <c r="TZI217" s="14"/>
      <c r="TZJ217" s="14"/>
      <c r="TZK217" s="14"/>
      <c r="TZL217" s="14"/>
      <c r="TZM217" s="14"/>
      <c r="TZN217" s="14"/>
      <c r="TZO217" s="14"/>
      <c r="TZP217" s="14"/>
      <c r="TZQ217" s="14"/>
      <c r="TZR217" s="14"/>
      <c r="TZS217" s="14"/>
      <c r="TZT217" s="14"/>
      <c r="TZU217" s="14"/>
      <c r="TZV217" s="14"/>
      <c r="TZW217" s="14"/>
      <c r="TZX217" s="14"/>
      <c r="TZY217" s="14"/>
      <c r="TZZ217" s="14"/>
      <c r="UAA217" s="14"/>
      <c r="UAB217" s="14"/>
      <c r="UAC217" s="14"/>
      <c r="UAD217" s="14"/>
      <c r="UAE217" s="14"/>
      <c r="UAF217" s="14"/>
      <c r="UAG217" s="14"/>
      <c r="UAH217" s="14"/>
      <c r="UAI217" s="14"/>
      <c r="UAJ217" s="14"/>
      <c r="UAK217" s="14"/>
      <c r="UAL217" s="14"/>
      <c r="UAM217" s="14"/>
      <c r="UAN217" s="14"/>
      <c r="UAO217" s="14"/>
      <c r="UAP217" s="14"/>
      <c r="UAQ217" s="14"/>
      <c r="UAR217" s="14"/>
      <c r="UAS217" s="14"/>
      <c r="UAT217" s="14"/>
      <c r="UAU217" s="14"/>
      <c r="UAV217" s="14"/>
      <c r="UAW217" s="14"/>
      <c r="UAX217" s="14"/>
      <c r="UAY217" s="14"/>
      <c r="UAZ217" s="14"/>
      <c r="UBA217" s="14"/>
      <c r="UBB217" s="14"/>
      <c r="UBC217" s="14"/>
      <c r="UBD217" s="14"/>
      <c r="UBE217" s="14"/>
      <c r="UBF217" s="14"/>
      <c r="UBG217" s="14"/>
      <c r="UBH217" s="14"/>
      <c r="UBI217" s="14"/>
      <c r="UBJ217" s="14"/>
      <c r="UBK217" s="14"/>
      <c r="UBL217" s="14"/>
      <c r="UBM217" s="14"/>
      <c r="UBN217" s="14"/>
      <c r="UBO217" s="14"/>
      <c r="UBP217" s="14"/>
      <c r="UBQ217" s="14"/>
      <c r="UBR217" s="14"/>
      <c r="UBS217" s="14"/>
      <c r="UBT217" s="14"/>
      <c r="UBU217" s="14"/>
      <c r="UBV217" s="14"/>
      <c r="UBW217" s="14"/>
      <c r="UBX217" s="14"/>
      <c r="UBY217" s="14"/>
      <c r="UBZ217" s="14"/>
      <c r="UCA217" s="14"/>
      <c r="UCB217" s="14"/>
      <c r="UCC217" s="14"/>
      <c r="UCD217" s="14"/>
      <c r="UCE217" s="14"/>
      <c r="UCF217" s="14"/>
      <c r="UCG217" s="14"/>
      <c r="UCH217" s="14"/>
      <c r="UCI217" s="14"/>
      <c r="UCJ217" s="14"/>
      <c r="UCK217" s="14"/>
      <c r="UCL217" s="14"/>
      <c r="UCM217" s="14"/>
      <c r="UCN217" s="14"/>
      <c r="UCO217" s="14"/>
      <c r="UCP217" s="14"/>
      <c r="UCQ217" s="14"/>
      <c r="UCR217" s="14"/>
      <c r="UCS217" s="14"/>
      <c r="UCT217" s="14"/>
      <c r="UCU217" s="14"/>
      <c r="UCV217" s="14"/>
      <c r="UCW217" s="14"/>
      <c r="UCX217" s="14"/>
      <c r="UCY217" s="14"/>
      <c r="UCZ217" s="14"/>
      <c r="UDA217" s="14"/>
      <c r="UDB217" s="14"/>
      <c r="UDC217" s="14"/>
      <c r="UDD217" s="14"/>
      <c r="UDE217" s="14"/>
      <c r="UDF217" s="14"/>
      <c r="UDG217" s="14"/>
      <c r="UDH217" s="14"/>
      <c r="UDI217" s="14"/>
      <c r="UDJ217" s="14"/>
      <c r="UDK217" s="14"/>
      <c r="UDL217" s="14"/>
      <c r="UDM217" s="14"/>
      <c r="UDN217" s="14"/>
      <c r="UDO217" s="14"/>
      <c r="UDP217" s="14"/>
      <c r="UDQ217" s="14"/>
      <c r="UDR217" s="14"/>
      <c r="UDS217" s="14"/>
      <c r="UDT217" s="14"/>
      <c r="UDU217" s="14"/>
      <c r="UDV217" s="14"/>
      <c r="UDW217" s="14"/>
      <c r="UDX217" s="14"/>
      <c r="UDY217" s="14"/>
      <c r="UDZ217" s="14"/>
      <c r="UEA217" s="14"/>
      <c r="UEB217" s="14"/>
      <c r="UEC217" s="14"/>
      <c r="UED217" s="14"/>
      <c r="UEE217" s="14"/>
      <c r="UEF217" s="14"/>
      <c r="UEG217" s="14"/>
      <c r="UEH217" s="14"/>
      <c r="UEI217" s="14"/>
      <c r="UEJ217" s="14"/>
      <c r="UEK217" s="14"/>
      <c r="UEL217" s="14"/>
      <c r="UEM217" s="14"/>
      <c r="UEN217" s="14"/>
      <c r="UEO217" s="14"/>
      <c r="UEP217" s="14"/>
      <c r="UEQ217" s="14"/>
      <c r="UER217" s="14"/>
      <c r="UES217" s="14"/>
      <c r="UET217" s="14"/>
      <c r="UEU217" s="14"/>
      <c r="UEV217" s="14"/>
      <c r="UEW217" s="14"/>
      <c r="UEX217" s="14"/>
      <c r="UEY217" s="14"/>
      <c r="UEZ217" s="14"/>
      <c r="UFA217" s="14"/>
      <c r="UFB217" s="14"/>
      <c r="UFC217" s="14"/>
      <c r="UFD217" s="14"/>
      <c r="UFE217" s="14"/>
      <c r="UFF217" s="14"/>
      <c r="UFG217" s="14"/>
      <c r="UFH217" s="14"/>
      <c r="UFI217" s="14"/>
      <c r="UFJ217" s="14"/>
      <c r="UFK217" s="14"/>
      <c r="UFL217" s="14"/>
      <c r="UFM217" s="14"/>
      <c r="UFN217" s="14"/>
      <c r="UFO217" s="14"/>
      <c r="UFP217" s="14"/>
      <c r="UFQ217" s="14"/>
      <c r="UFR217" s="14"/>
      <c r="UFS217" s="14"/>
      <c r="UFT217" s="14"/>
      <c r="UFU217" s="14"/>
      <c r="UFV217" s="14"/>
      <c r="UFW217" s="14"/>
      <c r="UFX217" s="14"/>
      <c r="UFY217" s="14"/>
      <c r="UFZ217" s="14"/>
      <c r="UGA217" s="14"/>
      <c r="UGB217" s="14"/>
      <c r="UGC217" s="14"/>
      <c r="UGD217" s="14"/>
      <c r="UGE217" s="14"/>
      <c r="UGF217" s="14"/>
      <c r="UGG217" s="14"/>
      <c r="UGH217" s="14"/>
      <c r="UGI217" s="14"/>
      <c r="UGJ217" s="14"/>
      <c r="UGK217" s="14"/>
      <c r="UGL217" s="14"/>
      <c r="UGM217" s="14"/>
      <c r="UGN217" s="14"/>
      <c r="UGO217" s="14"/>
      <c r="UGP217" s="14"/>
      <c r="UGQ217" s="14"/>
      <c r="UGR217" s="14"/>
      <c r="UGS217" s="14"/>
      <c r="UGT217" s="14"/>
      <c r="UGU217" s="14"/>
      <c r="UGV217" s="14"/>
      <c r="UGW217" s="14"/>
      <c r="UGX217" s="14"/>
      <c r="UGY217" s="14"/>
      <c r="UGZ217" s="14"/>
      <c r="UHA217" s="14"/>
      <c r="UHB217" s="14"/>
      <c r="UHC217" s="14"/>
      <c r="UHD217" s="14"/>
      <c r="UHE217" s="14"/>
      <c r="UHF217" s="14"/>
      <c r="UHG217" s="14"/>
      <c r="UHH217" s="14"/>
      <c r="UHI217" s="14"/>
      <c r="UHJ217" s="14"/>
      <c r="UHK217" s="14"/>
      <c r="UHL217" s="14"/>
      <c r="UHM217" s="14"/>
      <c r="UHN217" s="14"/>
      <c r="UHO217" s="14"/>
      <c r="UHP217" s="14"/>
      <c r="UHQ217" s="14"/>
      <c r="UHR217" s="14"/>
      <c r="UHS217" s="14"/>
      <c r="UHT217" s="14"/>
      <c r="UHU217" s="14"/>
      <c r="UHV217" s="14"/>
      <c r="UHW217" s="14"/>
      <c r="UHX217" s="14"/>
      <c r="UHY217" s="14"/>
      <c r="UHZ217" s="14"/>
      <c r="UIA217" s="14"/>
      <c r="UIB217" s="14"/>
      <c r="UIC217" s="14"/>
      <c r="UID217" s="14"/>
      <c r="UIE217" s="14"/>
      <c r="UIF217" s="14"/>
      <c r="UIG217" s="14"/>
      <c r="UIH217" s="14"/>
      <c r="UII217" s="14"/>
      <c r="UIJ217" s="14"/>
      <c r="UIK217" s="14"/>
      <c r="UIL217" s="14"/>
      <c r="UIM217" s="14"/>
      <c r="UIN217" s="14"/>
      <c r="UIO217" s="14"/>
      <c r="UIP217" s="14"/>
      <c r="UIQ217" s="14"/>
      <c r="UIR217" s="14"/>
      <c r="UIS217" s="14"/>
      <c r="UIT217" s="14"/>
      <c r="UIU217" s="14"/>
      <c r="UIV217" s="14"/>
      <c r="UIW217" s="14"/>
      <c r="UIX217" s="14"/>
      <c r="UIY217" s="14"/>
      <c r="UIZ217" s="14"/>
      <c r="UJA217" s="14"/>
      <c r="UJB217" s="14"/>
      <c r="UJC217" s="14"/>
      <c r="UJD217" s="14"/>
      <c r="UJE217" s="14"/>
      <c r="UJF217" s="14"/>
      <c r="UJG217" s="14"/>
      <c r="UJH217" s="14"/>
      <c r="UJI217" s="14"/>
      <c r="UJJ217" s="14"/>
      <c r="UJK217" s="14"/>
      <c r="UJL217" s="14"/>
      <c r="UJM217" s="14"/>
      <c r="UJN217" s="14"/>
      <c r="UJO217" s="14"/>
      <c r="UJP217" s="14"/>
      <c r="UJQ217" s="14"/>
      <c r="UJR217" s="14"/>
      <c r="UJS217" s="14"/>
      <c r="UJT217" s="14"/>
      <c r="UJU217" s="14"/>
      <c r="UJV217" s="14"/>
      <c r="UJW217" s="14"/>
      <c r="UJX217" s="14"/>
      <c r="UJY217" s="14"/>
      <c r="UJZ217" s="14"/>
      <c r="UKA217" s="14"/>
      <c r="UKB217" s="14"/>
      <c r="UKC217" s="14"/>
      <c r="UKD217" s="14"/>
      <c r="UKE217" s="14"/>
      <c r="UKF217" s="14"/>
      <c r="UKG217" s="14"/>
      <c r="UKH217" s="14"/>
      <c r="UKI217" s="14"/>
      <c r="UKJ217" s="14"/>
      <c r="UKK217" s="14"/>
      <c r="UKL217" s="14"/>
      <c r="UKM217" s="14"/>
      <c r="UKN217" s="14"/>
      <c r="UKO217" s="14"/>
      <c r="UKP217" s="14"/>
      <c r="UKQ217" s="14"/>
      <c r="UKR217" s="14"/>
      <c r="UKS217" s="14"/>
      <c r="UKT217" s="14"/>
      <c r="UKU217" s="14"/>
      <c r="UKV217" s="14"/>
      <c r="UKW217" s="14"/>
      <c r="UKX217" s="14"/>
      <c r="UKY217" s="14"/>
      <c r="UKZ217" s="14"/>
      <c r="ULA217" s="14"/>
      <c r="ULB217" s="14"/>
      <c r="ULC217" s="14"/>
      <c r="ULD217" s="14"/>
      <c r="ULE217" s="14"/>
      <c r="ULF217" s="14"/>
      <c r="ULG217" s="14"/>
      <c r="ULH217" s="14"/>
      <c r="ULI217" s="14"/>
      <c r="ULJ217" s="14"/>
      <c r="ULK217" s="14"/>
      <c r="ULL217" s="14"/>
      <c r="ULM217" s="14"/>
      <c r="ULN217" s="14"/>
      <c r="ULO217" s="14"/>
      <c r="ULP217" s="14"/>
      <c r="ULQ217" s="14"/>
      <c r="ULR217" s="14"/>
      <c r="ULS217" s="14"/>
      <c r="ULT217" s="14"/>
      <c r="ULU217" s="14"/>
      <c r="ULV217" s="14"/>
      <c r="ULW217" s="14"/>
      <c r="ULX217" s="14"/>
      <c r="ULY217" s="14"/>
      <c r="ULZ217" s="14"/>
      <c r="UMA217" s="14"/>
      <c r="UMB217" s="14"/>
      <c r="UMC217" s="14"/>
      <c r="UMD217" s="14"/>
      <c r="UME217" s="14"/>
      <c r="UMF217" s="14"/>
      <c r="UMG217" s="14"/>
      <c r="UMH217" s="14"/>
      <c r="UMI217" s="14"/>
      <c r="UMJ217" s="14"/>
      <c r="UMK217" s="14"/>
      <c r="UML217" s="14"/>
      <c r="UMM217" s="14"/>
      <c r="UMN217" s="14"/>
      <c r="UMO217" s="14"/>
      <c r="UMP217" s="14"/>
      <c r="UMQ217" s="14"/>
      <c r="UMR217" s="14"/>
      <c r="UMS217" s="14"/>
      <c r="UMT217" s="14"/>
      <c r="UMU217" s="14"/>
      <c r="UMV217" s="14"/>
      <c r="UMW217" s="14"/>
      <c r="UMX217" s="14"/>
      <c r="UMY217" s="14"/>
      <c r="UMZ217" s="14"/>
      <c r="UNA217" s="14"/>
      <c r="UNB217" s="14"/>
      <c r="UNC217" s="14"/>
      <c r="UND217" s="14"/>
      <c r="UNE217" s="14"/>
      <c r="UNF217" s="14"/>
      <c r="UNG217" s="14"/>
      <c r="UNH217" s="14"/>
      <c r="UNI217" s="14"/>
      <c r="UNJ217" s="14"/>
      <c r="UNK217" s="14"/>
      <c r="UNL217" s="14"/>
      <c r="UNM217" s="14"/>
      <c r="UNN217" s="14"/>
      <c r="UNO217" s="14"/>
      <c r="UNP217" s="14"/>
      <c r="UNQ217" s="14"/>
      <c r="UNR217" s="14"/>
      <c r="UNS217" s="14"/>
      <c r="UNT217" s="14"/>
      <c r="UNU217" s="14"/>
      <c r="UNV217" s="14"/>
      <c r="UNW217" s="14"/>
      <c r="UNX217" s="14"/>
      <c r="UNY217" s="14"/>
      <c r="UNZ217" s="14"/>
      <c r="UOA217" s="14"/>
      <c r="UOB217" s="14"/>
      <c r="UOC217" s="14"/>
      <c r="UOD217" s="14"/>
      <c r="UOE217" s="14"/>
      <c r="UOF217" s="14"/>
      <c r="UOG217" s="14"/>
      <c r="UOH217" s="14"/>
      <c r="UOI217" s="14"/>
      <c r="UOJ217" s="14"/>
      <c r="UOK217" s="14"/>
      <c r="UOL217" s="14"/>
      <c r="UOM217" s="14"/>
      <c r="UON217" s="14"/>
      <c r="UOO217" s="14"/>
      <c r="UOP217" s="14"/>
      <c r="UOQ217" s="14"/>
      <c r="UOR217" s="14"/>
      <c r="UOS217" s="14"/>
      <c r="UOT217" s="14"/>
      <c r="UOU217" s="14"/>
      <c r="UOV217" s="14"/>
      <c r="UOW217" s="14"/>
      <c r="UOX217" s="14"/>
      <c r="UOY217" s="14"/>
      <c r="UOZ217" s="14"/>
      <c r="UPA217" s="14"/>
      <c r="UPB217" s="14"/>
      <c r="UPC217" s="14"/>
      <c r="UPD217" s="14"/>
      <c r="UPE217" s="14"/>
      <c r="UPF217" s="14"/>
      <c r="UPG217" s="14"/>
      <c r="UPH217" s="14"/>
      <c r="UPI217" s="14"/>
      <c r="UPJ217" s="14"/>
      <c r="UPK217" s="14"/>
      <c r="UPL217" s="14"/>
      <c r="UPM217" s="14"/>
      <c r="UPN217" s="14"/>
      <c r="UPO217" s="14"/>
      <c r="UPP217" s="14"/>
      <c r="UPQ217" s="14"/>
      <c r="UPR217" s="14"/>
      <c r="UPS217" s="14"/>
      <c r="UPT217" s="14"/>
      <c r="UPU217" s="14"/>
      <c r="UPV217" s="14"/>
      <c r="UPW217" s="14"/>
      <c r="UPX217" s="14"/>
      <c r="UPY217" s="14"/>
      <c r="UPZ217" s="14"/>
      <c r="UQA217" s="14"/>
      <c r="UQB217" s="14"/>
      <c r="UQC217" s="14"/>
      <c r="UQD217" s="14"/>
      <c r="UQE217" s="14"/>
      <c r="UQF217" s="14"/>
      <c r="UQG217" s="14"/>
      <c r="UQH217" s="14"/>
      <c r="UQI217" s="14"/>
      <c r="UQJ217" s="14"/>
      <c r="UQK217" s="14"/>
      <c r="UQL217" s="14"/>
      <c r="UQM217" s="14"/>
      <c r="UQN217" s="14"/>
      <c r="UQO217" s="14"/>
      <c r="UQP217" s="14"/>
      <c r="UQQ217" s="14"/>
      <c r="UQR217" s="14"/>
      <c r="UQS217" s="14"/>
      <c r="UQT217" s="14"/>
      <c r="UQU217" s="14"/>
      <c r="UQV217" s="14"/>
      <c r="UQW217" s="14"/>
      <c r="UQX217" s="14"/>
      <c r="UQY217" s="14"/>
      <c r="UQZ217" s="14"/>
      <c r="URA217" s="14"/>
      <c r="URB217" s="14"/>
      <c r="URC217" s="14"/>
      <c r="URD217" s="14"/>
      <c r="URE217" s="14"/>
      <c r="URF217" s="14"/>
      <c r="URG217" s="14"/>
      <c r="URH217" s="14"/>
      <c r="URI217" s="14"/>
      <c r="URJ217" s="14"/>
      <c r="URK217" s="14"/>
      <c r="URL217" s="14"/>
      <c r="URM217" s="14"/>
      <c r="URN217" s="14"/>
      <c r="URO217" s="14"/>
      <c r="URP217" s="14"/>
      <c r="URQ217" s="14"/>
      <c r="URR217" s="14"/>
      <c r="URS217" s="14"/>
      <c r="URT217" s="14"/>
      <c r="URU217" s="14"/>
      <c r="URV217" s="14"/>
      <c r="URW217" s="14"/>
      <c r="URX217" s="14"/>
      <c r="URY217" s="14"/>
      <c r="URZ217" s="14"/>
      <c r="USA217" s="14"/>
      <c r="USB217" s="14"/>
      <c r="USC217" s="14"/>
      <c r="USD217" s="14"/>
      <c r="USE217" s="14"/>
      <c r="USF217" s="14"/>
      <c r="USG217" s="14"/>
      <c r="USH217" s="14"/>
      <c r="USI217" s="14"/>
      <c r="USJ217" s="14"/>
      <c r="USK217" s="14"/>
      <c r="USL217" s="14"/>
      <c r="USM217" s="14"/>
      <c r="USN217" s="14"/>
      <c r="USO217" s="14"/>
      <c r="USP217" s="14"/>
      <c r="USQ217" s="14"/>
      <c r="USR217" s="14"/>
      <c r="USS217" s="14"/>
      <c r="UST217" s="14"/>
      <c r="USU217" s="14"/>
      <c r="USV217" s="14"/>
      <c r="USW217" s="14"/>
      <c r="USX217" s="14"/>
      <c r="USY217" s="14"/>
      <c r="USZ217" s="14"/>
      <c r="UTA217" s="14"/>
      <c r="UTB217" s="14"/>
      <c r="UTC217" s="14"/>
      <c r="UTD217" s="14"/>
      <c r="UTE217" s="14"/>
      <c r="UTF217" s="14"/>
      <c r="UTG217" s="14"/>
      <c r="UTH217" s="14"/>
      <c r="UTI217" s="14"/>
      <c r="UTJ217" s="14"/>
      <c r="UTK217" s="14"/>
      <c r="UTL217" s="14"/>
      <c r="UTM217" s="14"/>
      <c r="UTN217" s="14"/>
      <c r="UTO217" s="14"/>
      <c r="UTP217" s="14"/>
      <c r="UTQ217" s="14"/>
      <c r="UTR217" s="14"/>
      <c r="UTS217" s="14"/>
      <c r="UTT217" s="14"/>
      <c r="UTU217" s="14"/>
      <c r="UTV217" s="14"/>
      <c r="UTW217" s="14"/>
      <c r="UTX217" s="14"/>
      <c r="UTY217" s="14"/>
      <c r="UTZ217" s="14"/>
      <c r="UUA217" s="14"/>
      <c r="UUB217" s="14"/>
      <c r="UUC217" s="14"/>
      <c r="UUD217" s="14"/>
      <c r="UUE217" s="14"/>
      <c r="UUF217" s="14"/>
      <c r="UUG217" s="14"/>
      <c r="UUH217" s="14"/>
      <c r="UUI217" s="14"/>
      <c r="UUJ217" s="14"/>
      <c r="UUK217" s="14"/>
      <c r="UUL217" s="14"/>
      <c r="UUM217" s="14"/>
      <c r="UUN217" s="14"/>
      <c r="UUO217" s="14"/>
      <c r="UUP217" s="14"/>
      <c r="UUQ217" s="14"/>
      <c r="UUR217" s="14"/>
      <c r="UUS217" s="14"/>
      <c r="UUT217" s="14"/>
      <c r="UUU217" s="14"/>
      <c r="UUV217" s="14"/>
      <c r="UUW217" s="14"/>
      <c r="UUX217" s="14"/>
      <c r="UUY217" s="14"/>
      <c r="UUZ217" s="14"/>
      <c r="UVA217" s="14"/>
      <c r="UVB217" s="14"/>
      <c r="UVC217" s="14"/>
      <c r="UVD217" s="14"/>
      <c r="UVE217" s="14"/>
      <c r="UVF217" s="14"/>
      <c r="UVG217" s="14"/>
      <c r="UVH217" s="14"/>
      <c r="UVI217" s="14"/>
      <c r="UVJ217" s="14"/>
      <c r="UVK217" s="14"/>
      <c r="UVL217" s="14"/>
      <c r="UVM217" s="14"/>
      <c r="UVN217" s="14"/>
      <c r="UVO217" s="14"/>
      <c r="UVP217" s="14"/>
      <c r="UVQ217" s="14"/>
      <c r="UVR217" s="14"/>
      <c r="UVS217" s="14"/>
      <c r="UVT217" s="14"/>
      <c r="UVU217" s="14"/>
      <c r="UVV217" s="14"/>
      <c r="UVW217" s="14"/>
      <c r="UVX217" s="14"/>
      <c r="UVY217" s="14"/>
      <c r="UVZ217" s="14"/>
      <c r="UWA217" s="14"/>
      <c r="UWB217" s="14"/>
      <c r="UWC217" s="14"/>
      <c r="UWD217" s="14"/>
      <c r="UWE217" s="14"/>
      <c r="UWF217" s="14"/>
      <c r="UWG217" s="14"/>
      <c r="UWH217" s="14"/>
      <c r="UWI217" s="14"/>
      <c r="UWJ217" s="14"/>
      <c r="UWK217" s="14"/>
      <c r="UWL217" s="14"/>
      <c r="UWM217" s="14"/>
      <c r="UWN217" s="14"/>
      <c r="UWO217" s="14"/>
      <c r="UWP217" s="14"/>
      <c r="UWQ217" s="14"/>
      <c r="UWR217" s="14"/>
      <c r="UWS217" s="14"/>
      <c r="UWT217" s="14"/>
      <c r="UWU217" s="14"/>
      <c r="UWV217" s="14"/>
      <c r="UWW217" s="14"/>
      <c r="UWX217" s="14"/>
      <c r="UWY217" s="14"/>
      <c r="UWZ217" s="14"/>
      <c r="UXA217" s="14"/>
      <c r="UXB217" s="14"/>
      <c r="UXC217" s="14"/>
      <c r="UXD217" s="14"/>
      <c r="UXE217" s="14"/>
      <c r="UXF217" s="14"/>
      <c r="UXG217" s="14"/>
      <c r="UXH217" s="14"/>
      <c r="UXI217" s="14"/>
      <c r="UXJ217" s="14"/>
      <c r="UXK217" s="14"/>
      <c r="UXL217" s="14"/>
      <c r="UXM217" s="14"/>
      <c r="UXN217" s="14"/>
      <c r="UXO217" s="14"/>
      <c r="UXP217" s="14"/>
      <c r="UXQ217" s="14"/>
      <c r="UXR217" s="14"/>
      <c r="UXS217" s="14"/>
      <c r="UXT217" s="14"/>
      <c r="UXU217" s="14"/>
      <c r="UXV217" s="14"/>
      <c r="UXW217" s="14"/>
      <c r="UXX217" s="14"/>
      <c r="UXY217" s="14"/>
      <c r="UXZ217" s="14"/>
      <c r="UYA217" s="14"/>
      <c r="UYB217" s="14"/>
      <c r="UYC217" s="14"/>
      <c r="UYD217" s="14"/>
      <c r="UYE217" s="14"/>
      <c r="UYF217" s="14"/>
      <c r="UYG217" s="14"/>
      <c r="UYH217" s="14"/>
      <c r="UYI217" s="14"/>
      <c r="UYJ217" s="14"/>
      <c r="UYK217" s="14"/>
      <c r="UYL217" s="14"/>
      <c r="UYM217" s="14"/>
      <c r="UYN217" s="14"/>
      <c r="UYO217" s="14"/>
      <c r="UYP217" s="14"/>
      <c r="UYQ217" s="14"/>
      <c r="UYR217" s="14"/>
      <c r="UYS217" s="14"/>
      <c r="UYT217" s="14"/>
      <c r="UYU217" s="14"/>
      <c r="UYV217" s="14"/>
      <c r="UYW217" s="14"/>
      <c r="UYX217" s="14"/>
      <c r="UYY217" s="14"/>
      <c r="UYZ217" s="14"/>
      <c r="UZA217" s="14"/>
      <c r="UZB217" s="14"/>
      <c r="UZC217" s="14"/>
      <c r="UZD217" s="14"/>
      <c r="UZE217" s="14"/>
      <c r="UZF217" s="14"/>
      <c r="UZG217" s="14"/>
      <c r="UZH217" s="14"/>
      <c r="UZI217" s="14"/>
      <c r="UZJ217" s="14"/>
      <c r="UZK217" s="14"/>
      <c r="UZL217" s="14"/>
      <c r="UZM217" s="14"/>
      <c r="UZN217" s="14"/>
      <c r="UZO217" s="14"/>
      <c r="UZP217" s="14"/>
      <c r="UZQ217" s="14"/>
      <c r="UZR217" s="14"/>
      <c r="UZS217" s="14"/>
      <c r="UZT217" s="14"/>
      <c r="UZU217" s="14"/>
      <c r="UZV217" s="14"/>
      <c r="UZW217" s="14"/>
      <c r="UZX217" s="14"/>
      <c r="UZY217" s="14"/>
      <c r="UZZ217" s="14"/>
      <c r="VAA217" s="14"/>
      <c r="VAB217" s="14"/>
      <c r="VAC217" s="14"/>
      <c r="VAD217" s="14"/>
      <c r="VAE217" s="14"/>
      <c r="VAF217" s="14"/>
      <c r="VAG217" s="14"/>
      <c r="VAH217" s="14"/>
      <c r="VAI217" s="14"/>
      <c r="VAJ217" s="14"/>
      <c r="VAK217" s="14"/>
      <c r="VAL217" s="14"/>
      <c r="VAM217" s="14"/>
      <c r="VAN217" s="14"/>
      <c r="VAO217" s="14"/>
      <c r="VAP217" s="14"/>
      <c r="VAQ217" s="14"/>
      <c r="VAR217" s="14"/>
      <c r="VAS217" s="14"/>
      <c r="VAT217" s="14"/>
      <c r="VAU217" s="14"/>
      <c r="VAV217" s="14"/>
      <c r="VAW217" s="14"/>
      <c r="VAX217" s="14"/>
      <c r="VAY217" s="14"/>
      <c r="VAZ217" s="14"/>
      <c r="VBA217" s="14"/>
      <c r="VBB217" s="14"/>
      <c r="VBC217" s="14"/>
      <c r="VBD217" s="14"/>
      <c r="VBE217" s="14"/>
      <c r="VBF217" s="14"/>
      <c r="VBG217" s="14"/>
      <c r="VBH217" s="14"/>
      <c r="VBI217" s="14"/>
      <c r="VBJ217" s="14"/>
      <c r="VBK217" s="14"/>
      <c r="VBL217" s="14"/>
      <c r="VBM217" s="14"/>
      <c r="VBN217" s="14"/>
      <c r="VBO217" s="14"/>
      <c r="VBP217" s="14"/>
      <c r="VBQ217" s="14"/>
      <c r="VBR217" s="14"/>
      <c r="VBS217" s="14"/>
      <c r="VBT217" s="14"/>
      <c r="VBU217" s="14"/>
      <c r="VBV217" s="14"/>
      <c r="VBW217" s="14"/>
      <c r="VBX217" s="14"/>
      <c r="VBY217" s="14"/>
      <c r="VBZ217" s="14"/>
      <c r="VCA217" s="14"/>
      <c r="VCB217" s="14"/>
      <c r="VCC217" s="14"/>
      <c r="VCD217" s="14"/>
      <c r="VCE217" s="14"/>
      <c r="VCF217" s="14"/>
      <c r="VCG217" s="14"/>
      <c r="VCH217" s="14"/>
      <c r="VCI217" s="14"/>
      <c r="VCJ217" s="14"/>
      <c r="VCK217" s="14"/>
      <c r="VCL217" s="14"/>
      <c r="VCM217" s="14"/>
      <c r="VCN217" s="14"/>
      <c r="VCO217" s="14"/>
      <c r="VCP217" s="14"/>
      <c r="VCQ217" s="14"/>
      <c r="VCR217" s="14"/>
      <c r="VCS217" s="14"/>
      <c r="VCT217" s="14"/>
      <c r="VCU217" s="14"/>
      <c r="VCV217" s="14"/>
      <c r="VCW217" s="14"/>
      <c r="VCX217" s="14"/>
      <c r="VCY217" s="14"/>
      <c r="VCZ217" s="14"/>
      <c r="VDA217" s="14"/>
      <c r="VDB217" s="14"/>
      <c r="VDC217" s="14"/>
      <c r="VDD217" s="14"/>
      <c r="VDE217" s="14"/>
      <c r="VDF217" s="14"/>
      <c r="VDG217" s="14"/>
      <c r="VDH217" s="14"/>
      <c r="VDI217" s="14"/>
      <c r="VDJ217" s="14"/>
      <c r="VDK217" s="14"/>
      <c r="VDL217" s="14"/>
      <c r="VDM217" s="14"/>
      <c r="VDN217" s="14"/>
      <c r="VDO217" s="14"/>
      <c r="VDP217" s="14"/>
      <c r="VDQ217" s="14"/>
      <c r="VDR217" s="14"/>
      <c r="VDS217" s="14"/>
      <c r="VDT217" s="14"/>
      <c r="VDU217" s="14"/>
      <c r="VDV217" s="14"/>
      <c r="VDW217" s="14"/>
      <c r="VDX217" s="14"/>
      <c r="VDY217" s="14"/>
      <c r="VDZ217" s="14"/>
      <c r="VEA217" s="14"/>
      <c r="VEB217" s="14"/>
      <c r="VEC217" s="14"/>
      <c r="VED217" s="14"/>
      <c r="VEE217" s="14"/>
      <c r="VEF217" s="14"/>
      <c r="VEG217" s="14"/>
      <c r="VEH217" s="14"/>
      <c r="VEI217" s="14"/>
      <c r="VEJ217" s="14"/>
      <c r="VEK217" s="14"/>
      <c r="VEL217" s="14"/>
      <c r="VEM217" s="14"/>
      <c r="VEN217" s="14"/>
      <c r="VEO217" s="14"/>
      <c r="VEP217" s="14"/>
      <c r="VEQ217" s="14"/>
      <c r="VER217" s="14"/>
      <c r="VES217" s="14"/>
      <c r="VET217" s="14"/>
      <c r="VEU217" s="14"/>
      <c r="VEV217" s="14"/>
      <c r="VEW217" s="14"/>
      <c r="VEX217" s="14"/>
      <c r="VEY217" s="14"/>
      <c r="VEZ217" s="14"/>
      <c r="VFA217" s="14"/>
      <c r="VFB217" s="14"/>
      <c r="VFC217" s="14"/>
      <c r="VFD217" s="14"/>
      <c r="VFE217" s="14"/>
      <c r="VFF217" s="14"/>
      <c r="VFG217" s="14"/>
      <c r="VFH217" s="14"/>
      <c r="VFI217" s="14"/>
      <c r="VFJ217" s="14"/>
      <c r="VFK217" s="14"/>
      <c r="VFL217" s="14"/>
      <c r="VFM217" s="14"/>
      <c r="VFN217" s="14"/>
      <c r="VFO217" s="14"/>
      <c r="VFP217" s="14"/>
      <c r="VFQ217" s="14"/>
      <c r="VFR217" s="14"/>
      <c r="VFS217" s="14"/>
      <c r="VFT217" s="14"/>
      <c r="VFU217" s="14"/>
      <c r="VFV217" s="14"/>
      <c r="VFW217" s="14"/>
      <c r="VFX217" s="14"/>
      <c r="VFY217" s="14"/>
      <c r="VFZ217" s="14"/>
      <c r="VGA217" s="14"/>
      <c r="VGB217" s="14"/>
      <c r="VGC217" s="14"/>
      <c r="VGD217" s="14"/>
      <c r="VGE217" s="14"/>
      <c r="VGF217" s="14"/>
      <c r="VGG217" s="14"/>
      <c r="VGH217" s="14"/>
      <c r="VGI217" s="14"/>
      <c r="VGJ217" s="14"/>
      <c r="VGK217" s="14"/>
      <c r="VGL217" s="14"/>
      <c r="VGM217" s="14"/>
      <c r="VGN217" s="14"/>
      <c r="VGO217" s="14"/>
      <c r="VGP217" s="14"/>
      <c r="VGQ217" s="14"/>
      <c r="VGR217" s="14"/>
      <c r="VGS217" s="14"/>
      <c r="VGT217" s="14"/>
      <c r="VGU217" s="14"/>
      <c r="VGV217" s="14"/>
      <c r="VGW217" s="14"/>
      <c r="VGX217" s="14"/>
      <c r="VGY217" s="14"/>
      <c r="VGZ217" s="14"/>
      <c r="VHA217" s="14"/>
      <c r="VHB217" s="14"/>
      <c r="VHC217" s="14"/>
      <c r="VHD217" s="14"/>
      <c r="VHE217" s="14"/>
      <c r="VHF217" s="14"/>
      <c r="VHG217" s="14"/>
      <c r="VHH217" s="14"/>
      <c r="VHI217" s="14"/>
      <c r="VHJ217" s="14"/>
      <c r="VHK217" s="14"/>
      <c r="VHL217" s="14"/>
      <c r="VHM217" s="14"/>
      <c r="VHN217" s="14"/>
      <c r="VHO217" s="14"/>
      <c r="VHP217" s="14"/>
      <c r="VHQ217" s="14"/>
      <c r="VHR217" s="14"/>
      <c r="VHS217" s="14"/>
      <c r="VHT217" s="14"/>
      <c r="VHU217" s="14"/>
      <c r="VHV217" s="14"/>
      <c r="VHW217" s="14"/>
      <c r="VHX217" s="14"/>
      <c r="VHY217" s="14"/>
      <c r="VHZ217" s="14"/>
      <c r="VIA217" s="14"/>
      <c r="VIB217" s="14"/>
      <c r="VIC217" s="14"/>
      <c r="VID217" s="14"/>
      <c r="VIE217" s="14"/>
      <c r="VIF217" s="14"/>
      <c r="VIG217" s="14"/>
      <c r="VIH217" s="14"/>
      <c r="VII217" s="14"/>
      <c r="VIJ217" s="14"/>
      <c r="VIK217" s="14"/>
      <c r="VIL217" s="14"/>
      <c r="VIM217" s="14"/>
      <c r="VIN217" s="14"/>
      <c r="VIO217" s="14"/>
      <c r="VIP217" s="14"/>
      <c r="VIQ217" s="14"/>
      <c r="VIR217" s="14"/>
      <c r="VIS217" s="14"/>
      <c r="VIT217" s="14"/>
      <c r="VIU217" s="14"/>
      <c r="VIV217" s="14"/>
      <c r="VIW217" s="14"/>
      <c r="VIX217" s="14"/>
      <c r="VIY217" s="14"/>
      <c r="VIZ217" s="14"/>
      <c r="VJA217" s="14"/>
      <c r="VJB217" s="14"/>
      <c r="VJC217" s="14"/>
      <c r="VJD217" s="14"/>
      <c r="VJE217" s="14"/>
      <c r="VJF217" s="14"/>
      <c r="VJG217" s="14"/>
      <c r="VJH217" s="14"/>
      <c r="VJI217" s="14"/>
      <c r="VJJ217" s="14"/>
      <c r="VJK217" s="14"/>
      <c r="VJL217" s="14"/>
      <c r="VJM217" s="14"/>
      <c r="VJN217" s="14"/>
      <c r="VJO217" s="14"/>
      <c r="VJP217" s="14"/>
      <c r="VJQ217" s="14"/>
      <c r="VJR217" s="14"/>
      <c r="VJS217" s="14"/>
      <c r="VJT217" s="14"/>
      <c r="VJU217" s="14"/>
      <c r="VJV217" s="14"/>
      <c r="VJW217" s="14"/>
      <c r="VJX217" s="14"/>
      <c r="VJY217" s="14"/>
      <c r="VJZ217" s="14"/>
      <c r="VKA217" s="14"/>
      <c r="VKB217" s="14"/>
      <c r="VKC217" s="14"/>
      <c r="VKD217" s="14"/>
      <c r="VKE217" s="14"/>
      <c r="VKF217" s="14"/>
      <c r="VKG217" s="14"/>
      <c r="VKH217" s="14"/>
      <c r="VKI217" s="14"/>
      <c r="VKJ217" s="14"/>
      <c r="VKK217" s="14"/>
      <c r="VKL217" s="14"/>
      <c r="VKM217" s="14"/>
      <c r="VKN217" s="14"/>
      <c r="VKO217" s="14"/>
      <c r="VKP217" s="14"/>
      <c r="VKQ217" s="14"/>
      <c r="VKR217" s="14"/>
      <c r="VKS217" s="14"/>
      <c r="VKT217" s="14"/>
      <c r="VKU217" s="14"/>
      <c r="VKV217" s="14"/>
      <c r="VKW217" s="14"/>
      <c r="VKX217" s="14"/>
      <c r="VKY217" s="14"/>
      <c r="VKZ217" s="14"/>
      <c r="VLA217" s="14"/>
      <c r="VLB217" s="14"/>
      <c r="VLC217" s="14"/>
      <c r="VLD217" s="14"/>
      <c r="VLE217" s="14"/>
      <c r="VLF217" s="14"/>
      <c r="VLG217" s="14"/>
      <c r="VLH217" s="14"/>
      <c r="VLI217" s="14"/>
      <c r="VLJ217" s="14"/>
      <c r="VLK217" s="14"/>
      <c r="VLL217" s="14"/>
      <c r="VLM217" s="14"/>
      <c r="VLN217" s="14"/>
      <c r="VLO217" s="14"/>
      <c r="VLP217" s="14"/>
      <c r="VLQ217" s="14"/>
      <c r="VLR217" s="14"/>
      <c r="VLS217" s="14"/>
      <c r="VLT217" s="14"/>
      <c r="VLU217" s="14"/>
      <c r="VLV217" s="14"/>
      <c r="VLW217" s="14"/>
      <c r="VLX217" s="14"/>
      <c r="VLY217" s="14"/>
      <c r="VLZ217" s="14"/>
      <c r="VMA217" s="14"/>
      <c r="VMB217" s="14"/>
      <c r="VMC217" s="14"/>
      <c r="VMD217" s="14"/>
      <c r="VME217" s="14"/>
      <c r="VMF217" s="14"/>
      <c r="VMG217" s="14"/>
      <c r="VMH217" s="14"/>
      <c r="VMI217" s="14"/>
      <c r="VMJ217" s="14"/>
      <c r="VMK217" s="14"/>
      <c r="VML217" s="14"/>
      <c r="VMM217" s="14"/>
      <c r="VMN217" s="14"/>
      <c r="VMO217" s="14"/>
      <c r="VMP217" s="14"/>
      <c r="VMQ217" s="14"/>
      <c r="VMR217" s="14"/>
      <c r="VMS217" s="14"/>
      <c r="VMT217" s="14"/>
      <c r="VMU217" s="14"/>
      <c r="VMV217" s="14"/>
      <c r="VMW217" s="14"/>
      <c r="VMX217" s="14"/>
      <c r="VMY217" s="14"/>
      <c r="VMZ217" s="14"/>
      <c r="VNA217" s="14"/>
      <c r="VNB217" s="14"/>
      <c r="VNC217" s="14"/>
      <c r="VND217" s="14"/>
      <c r="VNE217" s="14"/>
      <c r="VNF217" s="14"/>
      <c r="VNG217" s="14"/>
      <c r="VNH217" s="14"/>
      <c r="VNI217" s="14"/>
      <c r="VNJ217" s="14"/>
      <c r="VNK217" s="14"/>
      <c r="VNL217" s="14"/>
      <c r="VNM217" s="14"/>
      <c r="VNN217" s="14"/>
      <c r="VNO217" s="14"/>
      <c r="VNP217" s="14"/>
      <c r="VNQ217" s="14"/>
      <c r="VNR217" s="14"/>
      <c r="VNS217" s="14"/>
      <c r="VNT217" s="14"/>
      <c r="VNU217" s="14"/>
      <c r="VNV217" s="14"/>
      <c r="VNW217" s="14"/>
      <c r="VNX217" s="14"/>
      <c r="VNY217" s="14"/>
      <c r="VNZ217" s="14"/>
      <c r="VOA217" s="14"/>
      <c r="VOB217" s="14"/>
      <c r="VOC217" s="14"/>
      <c r="VOD217" s="14"/>
      <c r="VOE217" s="14"/>
      <c r="VOF217" s="14"/>
      <c r="VOG217" s="14"/>
      <c r="VOH217" s="14"/>
      <c r="VOI217" s="14"/>
      <c r="VOJ217" s="14"/>
      <c r="VOK217" s="14"/>
      <c r="VOL217" s="14"/>
      <c r="VOM217" s="14"/>
      <c r="VON217" s="14"/>
      <c r="VOO217" s="14"/>
      <c r="VOP217" s="14"/>
      <c r="VOQ217" s="14"/>
      <c r="VOR217" s="14"/>
      <c r="VOS217" s="14"/>
      <c r="VOT217" s="14"/>
      <c r="VOU217" s="14"/>
      <c r="VOV217" s="14"/>
      <c r="VOW217" s="14"/>
      <c r="VOX217" s="14"/>
      <c r="VOY217" s="14"/>
      <c r="VOZ217" s="14"/>
      <c r="VPA217" s="14"/>
      <c r="VPB217" s="14"/>
      <c r="VPC217" s="14"/>
      <c r="VPD217" s="14"/>
      <c r="VPE217" s="14"/>
      <c r="VPF217" s="14"/>
      <c r="VPG217" s="14"/>
      <c r="VPH217" s="14"/>
      <c r="VPI217" s="14"/>
      <c r="VPJ217" s="14"/>
      <c r="VPK217" s="14"/>
      <c r="VPL217" s="14"/>
      <c r="VPM217" s="14"/>
      <c r="VPN217" s="14"/>
      <c r="VPO217" s="14"/>
      <c r="VPP217" s="14"/>
      <c r="VPQ217" s="14"/>
      <c r="VPR217" s="14"/>
      <c r="VPS217" s="14"/>
      <c r="VPT217" s="14"/>
      <c r="VPU217" s="14"/>
      <c r="VPV217" s="14"/>
      <c r="VPW217" s="14"/>
      <c r="VPX217" s="14"/>
      <c r="VPY217" s="14"/>
      <c r="VPZ217" s="14"/>
      <c r="VQA217" s="14"/>
      <c r="VQB217" s="14"/>
      <c r="VQC217" s="14"/>
      <c r="VQD217" s="14"/>
      <c r="VQE217" s="14"/>
      <c r="VQF217" s="14"/>
      <c r="VQG217" s="14"/>
      <c r="VQH217" s="14"/>
      <c r="VQI217" s="14"/>
      <c r="VQJ217" s="14"/>
      <c r="VQK217" s="14"/>
      <c r="VQL217" s="14"/>
      <c r="VQM217" s="14"/>
      <c r="VQN217" s="14"/>
      <c r="VQO217" s="14"/>
      <c r="VQP217" s="14"/>
      <c r="VQQ217" s="14"/>
      <c r="VQR217" s="14"/>
      <c r="VQS217" s="14"/>
      <c r="VQT217" s="14"/>
      <c r="VQU217" s="14"/>
      <c r="VQV217" s="14"/>
      <c r="VQW217" s="14"/>
      <c r="VQX217" s="14"/>
      <c r="VQY217" s="14"/>
      <c r="VQZ217" s="14"/>
      <c r="VRA217" s="14"/>
      <c r="VRB217" s="14"/>
      <c r="VRC217" s="14"/>
      <c r="VRD217" s="14"/>
      <c r="VRE217" s="14"/>
      <c r="VRF217" s="14"/>
      <c r="VRG217" s="14"/>
      <c r="VRH217" s="14"/>
      <c r="VRI217" s="14"/>
      <c r="VRJ217" s="14"/>
      <c r="VRK217" s="14"/>
      <c r="VRL217" s="14"/>
      <c r="VRM217" s="14"/>
      <c r="VRN217" s="14"/>
      <c r="VRO217" s="14"/>
      <c r="VRP217" s="14"/>
      <c r="VRQ217" s="14"/>
      <c r="VRR217" s="14"/>
      <c r="VRS217" s="14"/>
      <c r="VRT217" s="14"/>
      <c r="VRU217" s="14"/>
      <c r="VRV217" s="14"/>
      <c r="VRW217" s="14"/>
      <c r="VRX217" s="14"/>
      <c r="VRY217" s="14"/>
      <c r="VRZ217" s="14"/>
      <c r="VSA217" s="14"/>
      <c r="VSB217" s="14"/>
      <c r="VSC217" s="14"/>
      <c r="VSD217" s="14"/>
      <c r="VSE217" s="14"/>
      <c r="VSF217" s="14"/>
      <c r="VSG217" s="14"/>
      <c r="VSH217" s="14"/>
      <c r="VSI217" s="14"/>
      <c r="VSJ217" s="14"/>
      <c r="VSK217" s="14"/>
      <c r="VSL217" s="14"/>
      <c r="VSM217" s="14"/>
      <c r="VSN217" s="14"/>
      <c r="VSO217" s="14"/>
      <c r="VSP217" s="14"/>
      <c r="VSQ217" s="14"/>
      <c r="VSR217" s="14"/>
      <c r="VSS217" s="14"/>
      <c r="VST217" s="14"/>
      <c r="VSU217" s="14"/>
      <c r="VSV217" s="14"/>
      <c r="VSW217" s="14"/>
      <c r="VSX217" s="14"/>
      <c r="VSY217" s="14"/>
      <c r="VSZ217" s="14"/>
      <c r="VTA217" s="14"/>
      <c r="VTB217" s="14"/>
      <c r="VTC217" s="14"/>
      <c r="VTD217" s="14"/>
      <c r="VTE217" s="14"/>
      <c r="VTF217" s="14"/>
      <c r="VTG217" s="14"/>
      <c r="VTH217" s="14"/>
      <c r="VTI217" s="14"/>
      <c r="VTJ217" s="14"/>
      <c r="VTK217" s="14"/>
      <c r="VTL217" s="14"/>
      <c r="VTM217" s="14"/>
      <c r="VTN217" s="14"/>
      <c r="VTO217" s="14"/>
      <c r="VTP217" s="14"/>
      <c r="VTQ217" s="14"/>
      <c r="VTR217" s="14"/>
      <c r="VTS217" s="14"/>
      <c r="VTT217" s="14"/>
      <c r="VTU217" s="14"/>
      <c r="VTV217" s="14"/>
      <c r="VTW217" s="14"/>
      <c r="VTX217" s="14"/>
      <c r="VTY217" s="14"/>
      <c r="VTZ217" s="14"/>
      <c r="VUA217" s="14"/>
      <c r="VUB217" s="14"/>
      <c r="VUC217" s="14"/>
      <c r="VUD217" s="14"/>
      <c r="VUE217" s="14"/>
      <c r="VUF217" s="14"/>
      <c r="VUG217" s="14"/>
      <c r="VUH217" s="14"/>
      <c r="VUI217" s="14"/>
      <c r="VUJ217" s="14"/>
      <c r="VUK217" s="14"/>
      <c r="VUL217" s="14"/>
      <c r="VUM217" s="14"/>
      <c r="VUN217" s="14"/>
      <c r="VUO217" s="14"/>
      <c r="VUP217" s="14"/>
      <c r="VUQ217" s="14"/>
      <c r="VUR217" s="14"/>
      <c r="VUS217" s="14"/>
      <c r="VUT217" s="14"/>
      <c r="VUU217" s="14"/>
      <c r="VUV217" s="14"/>
      <c r="VUW217" s="14"/>
      <c r="VUX217" s="14"/>
      <c r="VUY217" s="14"/>
      <c r="VUZ217" s="14"/>
      <c r="VVA217" s="14"/>
      <c r="VVB217" s="14"/>
      <c r="VVC217" s="14"/>
      <c r="VVD217" s="14"/>
      <c r="VVE217" s="14"/>
      <c r="VVF217" s="14"/>
      <c r="VVG217" s="14"/>
      <c r="VVH217" s="14"/>
      <c r="VVI217" s="14"/>
      <c r="VVJ217" s="14"/>
      <c r="VVK217" s="14"/>
      <c r="VVL217" s="14"/>
      <c r="VVM217" s="14"/>
      <c r="VVN217" s="14"/>
      <c r="VVO217" s="14"/>
      <c r="VVP217" s="14"/>
      <c r="VVQ217" s="14"/>
      <c r="VVR217" s="14"/>
      <c r="VVS217" s="14"/>
      <c r="VVT217" s="14"/>
      <c r="VVU217" s="14"/>
      <c r="VVV217" s="14"/>
      <c r="VVW217" s="14"/>
      <c r="VVX217" s="14"/>
      <c r="VVY217" s="14"/>
      <c r="VVZ217" s="14"/>
      <c r="VWA217" s="14"/>
      <c r="VWB217" s="14"/>
      <c r="VWC217" s="14"/>
      <c r="VWD217" s="14"/>
      <c r="VWE217" s="14"/>
      <c r="VWF217" s="14"/>
      <c r="VWG217" s="14"/>
      <c r="VWH217" s="14"/>
      <c r="VWI217" s="14"/>
      <c r="VWJ217" s="14"/>
      <c r="VWK217" s="14"/>
      <c r="VWL217" s="14"/>
      <c r="VWM217" s="14"/>
      <c r="VWN217" s="14"/>
      <c r="VWO217" s="14"/>
      <c r="VWP217" s="14"/>
      <c r="VWQ217" s="14"/>
      <c r="VWR217" s="14"/>
      <c r="VWS217" s="14"/>
      <c r="VWT217" s="14"/>
      <c r="VWU217" s="14"/>
      <c r="VWV217" s="14"/>
      <c r="VWW217" s="14"/>
      <c r="VWX217" s="14"/>
      <c r="VWY217" s="14"/>
      <c r="VWZ217" s="14"/>
      <c r="VXA217" s="14"/>
      <c r="VXB217" s="14"/>
      <c r="VXC217" s="14"/>
      <c r="VXD217" s="14"/>
      <c r="VXE217" s="14"/>
      <c r="VXF217" s="14"/>
      <c r="VXG217" s="14"/>
      <c r="VXH217" s="14"/>
      <c r="VXI217" s="14"/>
      <c r="VXJ217" s="14"/>
      <c r="VXK217" s="14"/>
      <c r="VXL217" s="14"/>
      <c r="VXM217" s="14"/>
      <c r="VXN217" s="14"/>
      <c r="VXO217" s="14"/>
      <c r="VXP217" s="14"/>
      <c r="VXQ217" s="14"/>
      <c r="VXR217" s="14"/>
      <c r="VXS217" s="14"/>
      <c r="VXT217" s="14"/>
      <c r="VXU217" s="14"/>
      <c r="VXV217" s="14"/>
      <c r="VXW217" s="14"/>
      <c r="VXX217" s="14"/>
      <c r="VXY217" s="14"/>
      <c r="VXZ217" s="14"/>
      <c r="VYA217" s="14"/>
      <c r="VYB217" s="14"/>
      <c r="VYC217" s="14"/>
      <c r="VYD217" s="14"/>
      <c r="VYE217" s="14"/>
      <c r="VYF217" s="14"/>
      <c r="VYG217" s="14"/>
      <c r="VYH217" s="14"/>
      <c r="VYI217" s="14"/>
      <c r="VYJ217" s="14"/>
      <c r="VYK217" s="14"/>
      <c r="VYL217" s="14"/>
      <c r="VYM217" s="14"/>
      <c r="VYN217" s="14"/>
      <c r="VYO217" s="14"/>
      <c r="VYP217" s="14"/>
      <c r="VYQ217" s="14"/>
      <c r="VYR217" s="14"/>
      <c r="VYS217" s="14"/>
      <c r="VYT217" s="14"/>
      <c r="VYU217" s="14"/>
      <c r="VYV217" s="14"/>
      <c r="VYW217" s="14"/>
      <c r="VYX217" s="14"/>
      <c r="VYY217" s="14"/>
      <c r="VYZ217" s="14"/>
      <c r="VZA217" s="14"/>
      <c r="VZB217" s="14"/>
      <c r="VZC217" s="14"/>
      <c r="VZD217" s="14"/>
      <c r="VZE217" s="14"/>
      <c r="VZF217" s="14"/>
      <c r="VZG217" s="14"/>
      <c r="VZH217" s="14"/>
      <c r="VZI217" s="14"/>
      <c r="VZJ217" s="14"/>
      <c r="VZK217" s="14"/>
      <c r="VZL217" s="14"/>
      <c r="VZM217" s="14"/>
      <c r="VZN217" s="14"/>
      <c r="VZO217" s="14"/>
      <c r="VZP217" s="14"/>
      <c r="VZQ217" s="14"/>
      <c r="VZR217" s="14"/>
      <c r="VZS217" s="14"/>
      <c r="VZT217" s="14"/>
      <c r="VZU217" s="14"/>
      <c r="VZV217" s="14"/>
      <c r="VZW217" s="14"/>
      <c r="VZX217" s="14"/>
      <c r="VZY217" s="14"/>
      <c r="VZZ217" s="14"/>
      <c r="WAA217" s="14"/>
      <c r="WAB217" s="14"/>
      <c r="WAC217" s="14"/>
      <c r="WAD217" s="14"/>
      <c r="WAE217" s="14"/>
      <c r="WAF217" s="14"/>
      <c r="WAG217" s="14"/>
      <c r="WAH217" s="14"/>
      <c r="WAI217" s="14"/>
      <c r="WAJ217" s="14"/>
      <c r="WAK217" s="14"/>
      <c r="WAL217" s="14"/>
      <c r="WAM217" s="14"/>
      <c r="WAN217" s="14"/>
      <c r="WAO217" s="14"/>
      <c r="WAP217" s="14"/>
      <c r="WAQ217" s="14"/>
      <c r="WAR217" s="14"/>
      <c r="WAS217" s="14"/>
      <c r="WAT217" s="14"/>
      <c r="WAU217" s="14"/>
      <c r="WAV217" s="14"/>
      <c r="WAW217" s="14"/>
      <c r="WAX217" s="14"/>
      <c r="WAY217" s="14"/>
      <c r="WAZ217" s="14"/>
      <c r="WBA217" s="14"/>
      <c r="WBB217" s="14"/>
      <c r="WBC217" s="14"/>
      <c r="WBD217" s="14"/>
      <c r="WBE217" s="14"/>
      <c r="WBF217" s="14"/>
      <c r="WBG217" s="14"/>
      <c r="WBH217" s="14"/>
      <c r="WBI217" s="14"/>
      <c r="WBJ217" s="14"/>
      <c r="WBK217" s="14"/>
      <c r="WBL217" s="14"/>
      <c r="WBM217" s="14"/>
      <c r="WBN217" s="14"/>
      <c r="WBO217" s="14"/>
      <c r="WBP217" s="14"/>
      <c r="WBQ217" s="14"/>
      <c r="WBR217" s="14"/>
      <c r="WBS217" s="14"/>
      <c r="WBT217" s="14"/>
      <c r="WBU217" s="14"/>
      <c r="WBV217" s="14"/>
      <c r="WBW217" s="14"/>
      <c r="WBX217" s="14"/>
      <c r="WBY217" s="14"/>
      <c r="WBZ217" s="14"/>
      <c r="WCA217" s="14"/>
      <c r="WCB217" s="14"/>
      <c r="WCC217" s="14"/>
      <c r="WCD217" s="14"/>
      <c r="WCE217" s="14"/>
      <c r="WCF217" s="14"/>
      <c r="WCG217" s="14"/>
      <c r="WCH217" s="14"/>
      <c r="WCI217" s="14"/>
      <c r="WCJ217" s="14"/>
      <c r="WCK217" s="14"/>
      <c r="WCL217" s="14"/>
      <c r="WCM217" s="14"/>
      <c r="WCN217" s="14"/>
      <c r="WCO217" s="14"/>
      <c r="WCP217" s="14"/>
      <c r="WCQ217" s="14"/>
      <c r="WCR217" s="14"/>
      <c r="WCS217" s="14"/>
      <c r="WCT217" s="14"/>
      <c r="WCU217" s="14"/>
      <c r="WCV217" s="14"/>
      <c r="WCW217" s="14"/>
      <c r="WCX217" s="14"/>
      <c r="WCY217" s="14"/>
      <c r="WCZ217" s="14"/>
      <c r="WDA217" s="14"/>
      <c r="WDB217" s="14"/>
      <c r="WDC217" s="14"/>
      <c r="WDD217" s="14"/>
      <c r="WDE217" s="14"/>
      <c r="WDF217" s="14"/>
      <c r="WDG217" s="14"/>
      <c r="WDH217" s="14"/>
      <c r="WDI217" s="14"/>
      <c r="WDJ217" s="14"/>
      <c r="WDK217" s="14"/>
      <c r="WDL217" s="14"/>
      <c r="WDM217" s="14"/>
      <c r="WDN217" s="14"/>
      <c r="WDO217" s="14"/>
      <c r="WDP217" s="14"/>
      <c r="WDQ217" s="14"/>
      <c r="WDR217" s="14"/>
      <c r="WDS217" s="14"/>
      <c r="WDT217" s="14"/>
      <c r="WDU217" s="14"/>
      <c r="WDV217" s="14"/>
      <c r="WDW217" s="14"/>
      <c r="WDX217" s="14"/>
      <c r="WDY217" s="14"/>
      <c r="WDZ217" s="14"/>
      <c r="WEA217" s="14"/>
      <c r="WEB217" s="14"/>
      <c r="WEC217" s="14"/>
      <c r="WED217" s="14"/>
      <c r="WEE217" s="14"/>
      <c r="WEF217" s="14"/>
      <c r="WEG217" s="14"/>
      <c r="WEH217" s="14"/>
      <c r="WEI217" s="14"/>
      <c r="WEJ217" s="14"/>
      <c r="WEK217" s="14"/>
      <c r="WEL217" s="14"/>
      <c r="WEM217" s="14"/>
      <c r="WEN217" s="14"/>
      <c r="WEO217" s="14"/>
      <c r="WEP217" s="14"/>
      <c r="WEQ217" s="14"/>
      <c r="WER217" s="14"/>
      <c r="WES217" s="14"/>
      <c r="WET217" s="14"/>
      <c r="WEU217" s="14"/>
      <c r="WEV217" s="14"/>
      <c r="WEW217" s="14"/>
      <c r="WEX217" s="14"/>
      <c r="WEY217" s="14"/>
      <c r="WEZ217" s="14"/>
      <c r="WFA217" s="14"/>
      <c r="WFB217" s="14"/>
      <c r="WFC217" s="14"/>
      <c r="WFD217" s="14"/>
      <c r="WFE217" s="14"/>
      <c r="WFF217" s="14"/>
      <c r="WFG217" s="14"/>
      <c r="WFH217" s="14"/>
      <c r="WFI217" s="14"/>
      <c r="WFJ217" s="14"/>
      <c r="WFK217" s="14"/>
      <c r="WFL217" s="14"/>
      <c r="WFM217" s="14"/>
      <c r="WFN217" s="14"/>
      <c r="WFO217" s="14"/>
      <c r="WFP217" s="14"/>
      <c r="WFQ217" s="14"/>
      <c r="WFR217" s="14"/>
      <c r="WFS217" s="14"/>
      <c r="WFT217" s="14"/>
      <c r="WFU217" s="14"/>
      <c r="WFV217" s="14"/>
      <c r="WFW217" s="14"/>
      <c r="WFX217" s="14"/>
      <c r="WFY217" s="14"/>
      <c r="WFZ217" s="14"/>
      <c r="WGA217" s="14"/>
      <c r="WGB217" s="14"/>
      <c r="WGC217" s="14"/>
      <c r="WGD217" s="14"/>
      <c r="WGE217" s="14"/>
      <c r="WGF217" s="14"/>
      <c r="WGG217" s="14"/>
      <c r="WGH217" s="14"/>
      <c r="WGI217" s="14"/>
      <c r="WGJ217" s="14"/>
      <c r="WGK217" s="14"/>
      <c r="WGL217" s="14"/>
      <c r="WGM217" s="14"/>
      <c r="WGN217" s="14"/>
      <c r="WGO217" s="14"/>
      <c r="WGP217" s="14"/>
      <c r="WGQ217" s="14"/>
      <c r="WGR217" s="14"/>
      <c r="WGS217" s="14"/>
      <c r="WGT217" s="14"/>
      <c r="WGU217" s="14"/>
      <c r="WGV217" s="14"/>
      <c r="WGW217" s="14"/>
      <c r="WGX217" s="14"/>
      <c r="WGY217" s="14"/>
      <c r="WGZ217" s="14"/>
      <c r="WHA217" s="14"/>
      <c r="WHB217" s="14"/>
      <c r="WHC217" s="14"/>
      <c r="WHD217" s="14"/>
      <c r="WHE217" s="14"/>
      <c r="WHF217" s="14"/>
      <c r="WHG217" s="14"/>
      <c r="WHH217" s="14"/>
      <c r="WHI217" s="14"/>
      <c r="WHJ217" s="14"/>
      <c r="WHK217" s="14"/>
      <c r="WHL217" s="14"/>
      <c r="WHM217" s="14"/>
      <c r="WHN217" s="14"/>
      <c r="WHO217" s="14"/>
      <c r="WHP217" s="14"/>
      <c r="WHQ217" s="14"/>
      <c r="WHR217" s="14"/>
      <c r="WHS217" s="14"/>
      <c r="WHT217" s="14"/>
      <c r="WHU217" s="14"/>
      <c r="WHV217" s="14"/>
      <c r="WHW217" s="14"/>
      <c r="WHX217" s="14"/>
      <c r="WHY217" s="14"/>
      <c r="WHZ217" s="14"/>
      <c r="WIA217" s="14"/>
      <c r="WIB217" s="14"/>
      <c r="WIC217" s="14"/>
      <c r="WID217" s="14"/>
      <c r="WIE217" s="14"/>
      <c r="WIF217" s="14"/>
      <c r="WIG217" s="14"/>
      <c r="WIH217" s="14"/>
      <c r="WII217" s="14"/>
      <c r="WIJ217" s="14"/>
      <c r="WIK217" s="14"/>
      <c r="WIL217" s="14"/>
      <c r="WIM217" s="14"/>
      <c r="WIN217" s="14"/>
      <c r="WIO217" s="14"/>
      <c r="WIP217" s="14"/>
      <c r="WIQ217" s="14"/>
      <c r="WIR217" s="14"/>
      <c r="WIS217" s="14"/>
      <c r="WIT217" s="14"/>
      <c r="WIU217" s="14"/>
      <c r="WIV217" s="14"/>
      <c r="WIW217" s="14"/>
      <c r="WIX217" s="14"/>
      <c r="WIY217" s="14"/>
      <c r="WIZ217" s="14"/>
      <c r="WJA217" s="14"/>
      <c r="WJB217" s="14"/>
      <c r="WJC217" s="14"/>
      <c r="WJD217" s="14"/>
      <c r="WJE217" s="14"/>
      <c r="WJF217" s="14"/>
      <c r="WJG217" s="14"/>
      <c r="WJH217" s="14"/>
      <c r="WJI217" s="14"/>
      <c r="WJJ217" s="14"/>
      <c r="WJK217" s="14"/>
      <c r="WJL217" s="14"/>
      <c r="WJM217" s="14"/>
      <c r="WJN217" s="14"/>
      <c r="WJO217" s="14"/>
      <c r="WJP217" s="14"/>
      <c r="WJQ217" s="14"/>
      <c r="WJR217" s="14"/>
      <c r="WJS217" s="14"/>
      <c r="WJT217" s="14"/>
      <c r="WJU217" s="14"/>
      <c r="WJV217" s="14"/>
      <c r="WJW217" s="14"/>
      <c r="WJX217" s="14"/>
      <c r="WJY217" s="14"/>
      <c r="WJZ217" s="14"/>
      <c r="WKA217" s="14"/>
      <c r="WKB217" s="14"/>
      <c r="WKC217" s="14"/>
      <c r="WKD217" s="14"/>
      <c r="WKE217" s="14"/>
      <c r="WKF217" s="14"/>
      <c r="WKG217" s="14"/>
      <c r="WKH217" s="14"/>
      <c r="WKI217" s="14"/>
      <c r="WKJ217" s="14"/>
      <c r="WKK217" s="14"/>
      <c r="WKL217" s="14"/>
      <c r="WKM217" s="14"/>
      <c r="WKN217" s="14"/>
      <c r="WKO217" s="14"/>
      <c r="WKP217" s="14"/>
      <c r="WKQ217" s="14"/>
      <c r="WKR217" s="14"/>
      <c r="WKS217" s="14"/>
      <c r="WKT217" s="14"/>
      <c r="WKU217" s="14"/>
      <c r="WKV217" s="14"/>
      <c r="WKW217" s="14"/>
      <c r="WKX217" s="14"/>
      <c r="WKY217" s="14"/>
      <c r="WKZ217" s="14"/>
      <c r="WLA217" s="14"/>
      <c r="WLB217" s="14"/>
      <c r="WLC217" s="14"/>
      <c r="WLD217" s="14"/>
      <c r="WLE217" s="14"/>
      <c r="WLF217" s="14"/>
      <c r="WLG217" s="14"/>
      <c r="WLH217" s="14"/>
      <c r="WLI217" s="14"/>
      <c r="WLJ217" s="14"/>
      <c r="WLK217" s="14"/>
      <c r="WLL217" s="14"/>
      <c r="WLM217" s="14"/>
      <c r="WLN217" s="14"/>
      <c r="WLO217" s="14"/>
      <c r="WLP217" s="14"/>
      <c r="WLQ217" s="14"/>
      <c r="WLR217" s="14"/>
      <c r="WLS217" s="14"/>
      <c r="WLT217" s="14"/>
      <c r="WLU217" s="14"/>
      <c r="WLV217" s="14"/>
      <c r="WLW217" s="14"/>
      <c r="WLX217" s="14"/>
      <c r="WLY217" s="14"/>
      <c r="WLZ217" s="14"/>
      <c r="WMA217" s="14"/>
      <c r="WMB217" s="14"/>
      <c r="WMC217" s="14"/>
      <c r="WMD217" s="14"/>
      <c r="WME217" s="14"/>
      <c r="WMF217" s="14"/>
      <c r="WMG217" s="14"/>
      <c r="WMH217" s="14"/>
      <c r="WMI217" s="14"/>
      <c r="WMJ217" s="14"/>
      <c r="WMK217" s="14"/>
      <c r="WML217" s="14"/>
      <c r="WMM217" s="14"/>
      <c r="WMN217" s="14"/>
      <c r="WMO217" s="14"/>
      <c r="WMP217" s="14"/>
      <c r="WMQ217" s="14"/>
      <c r="WMR217" s="14"/>
      <c r="WMS217" s="14"/>
      <c r="WMT217" s="14"/>
      <c r="WMU217" s="14"/>
      <c r="WMV217" s="14"/>
      <c r="WMW217" s="14"/>
      <c r="WMX217" s="14"/>
      <c r="WMY217" s="14"/>
      <c r="WMZ217" s="14"/>
      <c r="WNA217" s="14"/>
      <c r="WNB217" s="14"/>
      <c r="WNC217" s="14"/>
      <c r="WND217" s="14"/>
      <c r="WNE217" s="14"/>
      <c r="WNF217" s="14"/>
      <c r="WNG217" s="14"/>
      <c r="WNH217" s="14"/>
      <c r="WNI217" s="14"/>
      <c r="WNJ217" s="14"/>
      <c r="WNK217" s="14"/>
      <c r="WNL217" s="14"/>
      <c r="WNM217" s="14"/>
      <c r="WNN217" s="14"/>
      <c r="WNO217" s="14"/>
      <c r="WNP217" s="14"/>
      <c r="WNQ217" s="14"/>
      <c r="WNR217" s="14"/>
      <c r="WNS217" s="14"/>
      <c r="WNT217" s="14"/>
      <c r="WNU217" s="14"/>
      <c r="WNV217" s="14"/>
      <c r="WNW217" s="14"/>
      <c r="WNX217" s="14"/>
      <c r="WNY217" s="14"/>
      <c r="WNZ217" s="14"/>
      <c r="WOA217" s="14"/>
      <c r="WOB217" s="14"/>
      <c r="WOC217" s="14"/>
      <c r="WOD217" s="14"/>
      <c r="WOE217" s="14"/>
      <c r="WOF217" s="14"/>
      <c r="WOG217" s="14"/>
      <c r="WOH217" s="14"/>
      <c r="WOI217" s="14"/>
      <c r="WOJ217" s="14"/>
      <c r="WOK217" s="14"/>
      <c r="WOL217" s="14"/>
      <c r="WOM217" s="14"/>
      <c r="WON217" s="14"/>
      <c r="WOO217" s="14"/>
      <c r="WOP217" s="14"/>
      <c r="WOQ217" s="14"/>
      <c r="WOR217" s="14"/>
      <c r="WOS217" s="14"/>
      <c r="WOT217" s="14"/>
      <c r="WOU217" s="14"/>
      <c r="WOV217" s="14"/>
      <c r="WOW217" s="14"/>
      <c r="WOX217" s="14"/>
      <c r="WOY217" s="14"/>
      <c r="WOZ217" s="14"/>
      <c r="WPA217" s="14"/>
      <c r="WPB217" s="14"/>
      <c r="WPC217" s="14"/>
      <c r="WPD217" s="14"/>
      <c r="WPE217" s="14"/>
      <c r="WPF217" s="14"/>
      <c r="WPG217" s="14"/>
      <c r="WPH217" s="14"/>
      <c r="WPI217" s="14"/>
      <c r="WPJ217" s="14"/>
      <c r="WPK217" s="14"/>
      <c r="WPL217" s="14"/>
      <c r="WPM217" s="14"/>
      <c r="WPN217" s="14"/>
      <c r="WPO217" s="14"/>
      <c r="WPP217" s="14"/>
      <c r="WPQ217" s="14"/>
      <c r="WPR217" s="14"/>
      <c r="WPS217" s="14"/>
      <c r="WPT217" s="14"/>
      <c r="WPU217" s="14"/>
      <c r="WPV217" s="14"/>
      <c r="WPW217" s="14"/>
      <c r="WPX217" s="14"/>
      <c r="WPY217" s="14"/>
      <c r="WPZ217" s="14"/>
      <c r="WQA217" s="14"/>
      <c r="WQB217" s="14"/>
      <c r="WQC217" s="14"/>
      <c r="WQD217" s="14"/>
      <c r="WQE217" s="14"/>
      <c r="WQF217" s="14"/>
      <c r="WQG217" s="14"/>
      <c r="WQH217" s="14"/>
      <c r="WQI217" s="14"/>
      <c r="WQJ217" s="14"/>
      <c r="WQK217" s="14"/>
      <c r="WQL217" s="14"/>
      <c r="WQM217" s="14"/>
      <c r="WQN217" s="14"/>
      <c r="WQO217" s="14"/>
      <c r="WQP217" s="14"/>
      <c r="WQQ217" s="14"/>
      <c r="WQR217" s="14"/>
      <c r="WQS217" s="14"/>
      <c r="WQT217" s="14"/>
      <c r="WQU217" s="14"/>
      <c r="WQV217" s="14"/>
      <c r="WQW217" s="14"/>
      <c r="WQX217" s="14"/>
      <c r="WQY217" s="14"/>
      <c r="WQZ217" s="14"/>
      <c r="WRA217" s="14"/>
      <c r="WRB217" s="14"/>
      <c r="WRC217" s="14"/>
      <c r="WRD217" s="14"/>
      <c r="WRE217" s="14"/>
      <c r="WRF217" s="14"/>
      <c r="WRG217" s="14"/>
      <c r="WRH217" s="14"/>
      <c r="WRI217" s="14"/>
      <c r="WRJ217" s="14"/>
      <c r="WRK217" s="14"/>
      <c r="WRL217" s="14"/>
      <c r="WRM217" s="14"/>
      <c r="WRN217" s="14"/>
      <c r="WRO217" s="14"/>
      <c r="WRP217" s="14"/>
      <c r="WRQ217" s="14"/>
      <c r="WRR217" s="14"/>
      <c r="WRS217" s="14"/>
      <c r="WRT217" s="14"/>
      <c r="WRU217" s="14"/>
      <c r="WRV217" s="14"/>
      <c r="WRW217" s="14"/>
      <c r="WRX217" s="14"/>
      <c r="WRY217" s="14"/>
      <c r="WRZ217" s="14"/>
      <c r="WSA217" s="14"/>
      <c r="WSB217" s="14"/>
      <c r="WSC217" s="14"/>
      <c r="WSD217" s="14"/>
      <c r="WSE217" s="14"/>
      <c r="WSF217" s="14"/>
      <c r="WSG217" s="14"/>
      <c r="WSH217" s="14"/>
      <c r="WSI217" s="14"/>
      <c r="WSJ217" s="14"/>
      <c r="WSK217" s="14"/>
      <c r="WSL217" s="14"/>
      <c r="WSM217" s="14"/>
      <c r="WSN217" s="14"/>
      <c r="WSO217" s="14"/>
      <c r="WSP217" s="14"/>
      <c r="WSQ217" s="14"/>
      <c r="WSR217" s="14"/>
      <c r="WSS217" s="14"/>
      <c r="WST217" s="14"/>
      <c r="WSU217" s="14"/>
      <c r="WSV217" s="14"/>
      <c r="WSW217" s="14"/>
      <c r="WSX217" s="14"/>
      <c r="WSY217" s="14"/>
      <c r="WSZ217" s="14"/>
      <c r="WTA217" s="14"/>
      <c r="WTB217" s="14"/>
      <c r="WTC217" s="14"/>
      <c r="WTD217" s="14"/>
      <c r="WTE217" s="14"/>
      <c r="WTF217" s="14"/>
      <c r="WTG217" s="14"/>
      <c r="WTH217" s="14"/>
      <c r="WTI217" s="14"/>
      <c r="WTJ217" s="14"/>
      <c r="WTK217" s="14"/>
      <c r="WTL217" s="14"/>
      <c r="WTM217" s="14"/>
      <c r="WTN217" s="14"/>
      <c r="WTO217" s="14"/>
      <c r="WTP217" s="14"/>
      <c r="WTQ217" s="14"/>
      <c r="WTR217" s="14"/>
      <c r="WTS217" s="14"/>
      <c r="WTT217" s="14"/>
      <c r="WTU217" s="14"/>
      <c r="WTV217" s="14"/>
      <c r="WTW217" s="14"/>
      <c r="WTX217" s="14"/>
      <c r="WTY217" s="14"/>
      <c r="WTZ217" s="14"/>
      <c r="WUA217" s="14"/>
      <c r="WUB217" s="14"/>
      <c r="WUC217" s="14"/>
      <c r="WUD217" s="14"/>
      <c r="WUE217" s="14"/>
      <c r="WUF217" s="14"/>
      <c r="WUG217" s="14"/>
      <c r="WUH217" s="14"/>
      <c r="WUI217" s="14"/>
      <c r="WUJ217" s="14"/>
      <c r="WUK217" s="14"/>
      <c r="WUL217" s="14"/>
      <c r="WUM217" s="14"/>
      <c r="WUN217" s="14"/>
      <c r="WUO217" s="14"/>
      <c r="WUP217" s="14"/>
      <c r="WUQ217" s="14"/>
      <c r="WUR217" s="14"/>
      <c r="WUS217" s="14"/>
      <c r="WUT217" s="14"/>
      <c r="WUU217" s="14"/>
      <c r="WUV217" s="14"/>
      <c r="WUW217" s="14"/>
      <c r="WUX217" s="14"/>
      <c r="WUY217" s="14"/>
      <c r="WUZ217" s="14"/>
      <c r="WVA217" s="14"/>
      <c r="WVB217" s="14"/>
      <c r="WVC217" s="14"/>
      <c r="WVD217" s="14"/>
      <c r="WVE217" s="14"/>
      <c r="WVF217" s="14"/>
      <c r="WVG217" s="14"/>
      <c r="WVH217" s="14"/>
      <c r="WVI217" s="14"/>
      <c r="WVJ217" s="14"/>
      <c r="WVK217" s="14"/>
      <c r="WVL217" s="14"/>
      <c r="WVM217" s="14"/>
      <c r="WVN217" s="14"/>
      <c r="WVO217" s="14"/>
      <c r="WVP217" s="14"/>
      <c r="WVQ217" s="14"/>
      <c r="WVR217" s="14"/>
      <c r="WVS217" s="14"/>
      <c r="WVT217" s="14"/>
      <c r="WVU217" s="14"/>
      <c r="WVV217" s="14"/>
      <c r="WVW217" s="14"/>
      <c r="WVX217" s="14"/>
      <c r="WVY217" s="14"/>
      <c r="WVZ217" s="14"/>
      <c r="WWA217" s="14"/>
      <c r="WWB217" s="14"/>
      <c r="WWC217" s="14"/>
      <c r="WWD217" s="14"/>
      <c r="WWE217" s="14"/>
      <c r="WWF217" s="14"/>
      <c r="WWG217" s="14"/>
      <c r="WWH217" s="14"/>
      <c r="WWI217" s="14"/>
      <c r="WWJ217" s="14"/>
      <c r="WWK217" s="14"/>
      <c r="WWL217" s="14"/>
      <c r="WWM217" s="14"/>
      <c r="WWN217" s="14"/>
      <c r="WWO217" s="14"/>
      <c r="WWP217" s="14"/>
      <c r="WWQ217" s="14"/>
      <c r="WWR217" s="14"/>
      <c r="WWS217" s="14"/>
      <c r="WWT217" s="14"/>
      <c r="WWU217" s="14"/>
      <c r="WWV217" s="14"/>
      <c r="WWW217" s="14"/>
      <c r="WWX217" s="14"/>
      <c r="WWY217" s="14"/>
      <c r="WWZ217" s="14"/>
      <c r="WXA217" s="14"/>
      <c r="WXB217" s="14"/>
      <c r="WXC217" s="14"/>
      <c r="WXD217" s="14"/>
      <c r="WXE217" s="14"/>
      <c r="WXF217" s="14"/>
      <c r="WXG217" s="14"/>
      <c r="WXH217" s="14"/>
      <c r="WXI217" s="14"/>
      <c r="WXJ217" s="14"/>
      <c r="WXK217" s="14"/>
      <c r="WXL217" s="14"/>
      <c r="WXM217" s="14"/>
      <c r="WXN217" s="14"/>
      <c r="WXO217" s="14"/>
      <c r="WXP217" s="14"/>
      <c r="WXQ217" s="14"/>
      <c r="WXR217" s="14"/>
      <c r="WXS217" s="14"/>
      <c r="WXT217" s="14"/>
      <c r="WXU217" s="14"/>
      <c r="WXV217" s="14"/>
      <c r="WXW217" s="14"/>
      <c r="WXX217" s="14"/>
      <c r="WXY217" s="14"/>
      <c r="WXZ217" s="14"/>
      <c r="WYA217" s="14"/>
      <c r="WYB217" s="14"/>
      <c r="WYC217" s="14"/>
      <c r="WYD217" s="14"/>
      <c r="WYE217" s="14"/>
      <c r="WYF217" s="14"/>
      <c r="WYG217" s="14"/>
      <c r="WYH217" s="14"/>
      <c r="WYI217" s="14"/>
      <c r="WYJ217" s="14"/>
      <c r="WYK217" s="14"/>
      <c r="WYL217" s="14"/>
      <c r="WYM217" s="14"/>
      <c r="WYN217" s="14"/>
      <c r="WYO217" s="14"/>
      <c r="WYP217" s="14"/>
      <c r="WYQ217" s="14"/>
      <c r="WYR217" s="14"/>
      <c r="WYS217" s="14"/>
      <c r="WYT217" s="14"/>
      <c r="WYU217" s="14"/>
      <c r="WYV217" s="14"/>
      <c r="WYW217" s="14"/>
      <c r="WYX217" s="14"/>
      <c r="WYY217" s="14"/>
      <c r="WYZ217" s="14"/>
      <c r="WZA217" s="14"/>
      <c r="WZB217" s="14"/>
      <c r="WZC217" s="14"/>
      <c r="WZD217" s="14"/>
      <c r="WZE217" s="14"/>
      <c r="WZF217" s="14"/>
      <c r="WZG217" s="14"/>
      <c r="WZH217" s="14"/>
      <c r="WZI217" s="14"/>
      <c r="WZJ217" s="14"/>
      <c r="WZK217" s="14"/>
      <c r="WZL217" s="14"/>
      <c r="WZM217" s="14"/>
      <c r="WZN217" s="14"/>
      <c r="WZO217" s="14"/>
      <c r="WZP217" s="14"/>
      <c r="WZQ217" s="14"/>
      <c r="WZR217" s="14"/>
      <c r="WZS217" s="14"/>
      <c r="WZT217" s="14"/>
      <c r="WZU217" s="14"/>
      <c r="WZV217" s="14"/>
      <c r="WZW217" s="14"/>
      <c r="WZX217" s="14"/>
      <c r="WZY217" s="14"/>
      <c r="WZZ217" s="14"/>
      <c r="XAA217" s="14"/>
      <c r="XAB217" s="14"/>
      <c r="XAC217" s="14"/>
      <c r="XAD217" s="14"/>
      <c r="XAE217" s="14"/>
      <c r="XAF217" s="14"/>
      <c r="XAG217" s="14"/>
      <c r="XAH217" s="14"/>
      <c r="XAI217" s="14"/>
      <c r="XAJ217" s="14"/>
      <c r="XAK217" s="14"/>
      <c r="XAL217" s="14"/>
      <c r="XAM217" s="14"/>
      <c r="XAN217" s="14"/>
      <c r="XAO217" s="14"/>
      <c r="XAP217" s="14"/>
      <c r="XAQ217" s="14"/>
      <c r="XAR217" s="14"/>
      <c r="XAS217" s="14"/>
      <c r="XAT217" s="14"/>
      <c r="XAU217" s="14"/>
      <c r="XAV217" s="14"/>
      <c r="XAW217" s="14"/>
      <c r="XAX217" s="14"/>
      <c r="XAY217" s="14"/>
      <c r="XAZ217" s="14"/>
      <c r="XBA217" s="14"/>
      <c r="XBB217" s="14"/>
      <c r="XBC217" s="14"/>
      <c r="XBD217" s="14"/>
      <c r="XBE217" s="14"/>
      <c r="XBF217" s="14"/>
      <c r="XBG217" s="14"/>
      <c r="XBH217" s="14"/>
      <c r="XBI217" s="14"/>
      <c r="XBJ217" s="14"/>
      <c r="XBK217" s="14"/>
      <c r="XBL217" s="14"/>
      <c r="XBM217" s="14"/>
      <c r="XBN217" s="14"/>
      <c r="XBO217" s="14"/>
      <c r="XBP217" s="14"/>
      <c r="XBQ217" s="14"/>
      <c r="XBR217" s="14"/>
      <c r="XBS217" s="14"/>
      <c r="XBT217" s="14"/>
      <c r="XBU217" s="14"/>
      <c r="XBV217" s="14"/>
      <c r="XBW217" s="14"/>
      <c r="XBX217" s="14"/>
      <c r="XBY217" s="14"/>
      <c r="XBZ217" s="14"/>
      <c r="XCA217" s="14"/>
      <c r="XCB217" s="14"/>
      <c r="XCC217" s="14"/>
      <c r="XCD217" s="14"/>
      <c r="XCE217" s="14"/>
      <c r="XCF217" s="14"/>
      <c r="XCG217" s="14"/>
      <c r="XCH217" s="14"/>
      <c r="XCI217" s="14"/>
      <c r="XCJ217" s="14"/>
      <c r="XCK217" s="14"/>
      <c r="XCL217" s="14"/>
      <c r="XCM217" s="14"/>
      <c r="XCN217" s="14"/>
      <c r="XCO217" s="14"/>
      <c r="XCP217" s="14"/>
      <c r="XCQ217" s="14"/>
      <c r="XCR217" s="14"/>
      <c r="XCS217" s="14"/>
      <c r="XCT217" s="14"/>
      <c r="XCU217" s="14"/>
      <c r="XCV217" s="14"/>
      <c r="XCW217" s="14"/>
      <c r="XCX217" s="14"/>
      <c r="XCY217" s="14"/>
      <c r="XCZ217" s="14"/>
      <c r="XDA217" s="14"/>
      <c r="XDB217" s="14"/>
      <c r="XDC217" s="14"/>
      <c r="XDD217" s="14"/>
      <c r="XDE217" s="14"/>
      <c r="XDF217" s="14"/>
      <c r="XDG217" s="14"/>
      <c r="XDH217" s="14"/>
      <c r="XDI217" s="14"/>
      <c r="XDJ217" s="14"/>
      <c r="XDK217" s="14"/>
      <c r="XDL217" s="14"/>
      <c r="XDM217" s="14"/>
      <c r="XDN217" s="14"/>
      <c r="XDO217" s="14"/>
      <c r="XDP217" s="14"/>
      <c r="XDQ217" s="14"/>
      <c r="XDR217" s="14"/>
      <c r="XDS217" s="14"/>
      <c r="XDT217" s="14"/>
      <c r="XDU217" s="14"/>
      <c r="XDV217" s="14"/>
      <c r="XDW217" s="14"/>
      <c r="XDX217" s="14"/>
      <c r="XDY217" s="14"/>
      <c r="XDZ217" s="14"/>
      <c r="XEA217" s="14"/>
      <c r="XEB217" s="14"/>
      <c r="XEC217" s="14"/>
      <c r="XED217" s="14"/>
      <c r="XEE217" s="14"/>
      <c r="XEF217" s="14"/>
      <c r="XEG217" s="14"/>
      <c r="XEH217" s="14"/>
      <c r="XEI217" s="14"/>
      <c r="XEJ217" s="14"/>
      <c r="XEK217" s="14"/>
      <c r="XEL217" s="14"/>
      <c r="XEM217" s="14"/>
      <c r="XEN217" s="14"/>
      <c r="XEO217" s="14"/>
      <c r="XEP217" s="14"/>
      <c r="XEQ217" s="14"/>
      <c r="XER217" s="14"/>
      <c r="XES217" s="14"/>
      <c r="XET217" s="14"/>
      <c r="XEU217" s="14"/>
      <c r="XEV217" s="14"/>
      <c r="XEW217" s="14"/>
      <c r="XEX217" s="14"/>
      <c r="XEY217" s="14"/>
      <c r="XEZ217" s="14"/>
      <c r="XFA217" s="14"/>
      <c r="XFB217" s="14"/>
      <c r="XFC217" s="14"/>
    </row>
    <row r="218" spans="1:16383" ht="16.5" customHeight="1" x14ac:dyDescent="0.25">
      <c r="A218" s="151">
        <v>2023</v>
      </c>
      <c r="B218" s="286" t="s">
        <v>693</v>
      </c>
      <c r="C218" s="286"/>
      <c r="D218" s="286"/>
      <c r="E218" s="286"/>
      <c r="F218" s="286"/>
      <c r="G218" s="286"/>
    </row>
    <row r="219" spans="1:16383"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c r="TR219" s="14"/>
      <c r="TS219" s="14"/>
      <c r="TT219" s="14"/>
      <c r="TU219" s="14"/>
      <c r="TV219" s="14"/>
      <c r="TW219" s="14"/>
      <c r="TX219" s="14"/>
      <c r="TY219" s="14"/>
      <c r="TZ219" s="14"/>
      <c r="UA219" s="14"/>
      <c r="UB219" s="14"/>
      <c r="UC219" s="14"/>
      <c r="UD219" s="14"/>
      <c r="UE219" s="14"/>
      <c r="UF219" s="14"/>
      <c r="UG219" s="14"/>
      <c r="UH219" s="14"/>
      <c r="UI219" s="14"/>
      <c r="UJ219" s="14"/>
      <c r="UK219" s="14"/>
      <c r="UL219" s="14"/>
      <c r="UM219" s="14"/>
      <c r="UN219" s="14"/>
      <c r="UO219" s="14"/>
      <c r="UP219" s="14"/>
      <c r="UQ219" s="14"/>
      <c r="UR219" s="14"/>
      <c r="US219" s="14"/>
      <c r="UT219" s="14"/>
      <c r="UU219" s="14"/>
      <c r="UV219" s="14"/>
      <c r="UW219" s="14"/>
      <c r="UX219" s="14"/>
      <c r="UY219" s="14"/>
      <c r="UZ219" s="14"/>
      <c r="VA219" s="14"/>
      <c r="VB219" s="14"/>
      <c r="VC219" s="14"/>
      <c r="VD219" s="14"/>
      <c r="VE219" s="14"/>
      <c r="VF219" s="14"/>
      <c r="VG219" s="14"/>
      <c r="VH219" s="14"/>
      <c r="VI219" s="14"/>
      <c r="VJ219" s="14"/>
      <c r="VK219" s="14"/>
      <c r="VL219" s="14"/>
      <c r="VM219" s="14"/>
      <c r="VN219" s="14"/>
      <c r="VO219" s="14"/>
      <c r="VP219" s="14"/>
      <c r="VQ219" s="14"/>
      <c r="VR219" s="14"/>
      <c r="VS219" s="14"/>
      <c r="VT219" s="14"/>
      <c r="VU219" s="14"/>
      <c r="VV219" s="14"/>
      <c r="VW219" s="14"/>
      <c r="VX219" s="14"/>
      <c r="VY219" s="14"/>
      <c r="VZ219" s="14"/>
      <c r="WA219" s="14"/>
      <c r="WB219" s="14"/>
      <c r="WC219" s="14"/>
      <c r="WD219" s="14"/>
      <c r="WE219" s="14"/>
      <c r="WF219" s="14"/>
      <c r="WG219" s="14"/>
      <c r="WH219" s="14"/>
      <c r="WI219" s="14"/>
      <c r="WJ219" s="14"/>
      <c r="WK219" s="14"/>
      <c r="WL219" s="14"/>
      <c r="WM219" s="14"/>
      <c r="WN219" s="14"/>
      <c r="WO219" s="14"/>
      <c r="WP219" s="14"/>
      <c r="WQ219" s="14"/>
      <c r="WR219" s="14"/>
      <c r="WS219" s="14"/>
      <c r="WT219" s="14"/>
      <c r="WU219" s="14"/>
      <c r="WV219" s="14"/>
      <c r="WW219" s="14"/>
      <c r="WX219" s="14"/>
      <c r="WY219" s="14"/>
      <c r="WZ219" s="14"/>
      <c r="XA219" s="14"/>
      <c r="XB219" s="14"/>
      <c r="XC219" s="14"/>
      <c r="XD219" s="14"/>
      <c r="XE219" s="14"/>
      <c r="XF219" s="14"/>
      <c r="XG219" s="14"/>
      <c r="XH219" s="14"/>
      <c r="XI219" s="14"/>
      <c r="XJ219" s="14"/>
      <c r="XK219" s="14"/>
      <c r="XL219" s="14"/>
      <c r="XM219" s="14"/>
      <c r="XN219" s="14"/>
      <c r="XO219" s="14"/>
      <c r="XP219" s="14"/>
      <c r="XQ219" s="14"/>
      <c r="XR219" s="14"/>
      <c r="XS219" s="14"/>
      <c r="XT219" s="14"/>
      <c r="XU219" s="14"/>
      <c r="XV219" s="14"/>
      <c r="XW219" s="14"/>
      <c r="XX219" s="14"/>
      <c r="XY219" s="14"/>
      <c r="XZ219" s="14"/>
      <c r="YA219" s="14"/>
      <c r="YB219" s="14"/>
      <c r="YC219" s="14"/>
      <c r="YD219" s="14"/>
      <c r="YE219" s="14"/>
      <c r="YF219" s="14"/>
      <c r="YG219" s="14"/>
      <c r="YH219" s="14"/>
      <c r="YI219" s="14"/>
      <c r="YJ219" s="14"/>
      <c r="YK219" s="14"/>
      <c r="YL219" s="14"/>
      <c r="YM219" s="14"/>
      <c r="YN219" s="14"/>
      <c r="YO219" s="14"/>
      <c r="YP219" s="14"/>
      <c r="YQ219" s="14"/>
      <c r="YR219" s="14"/>
      <c r="YS219" s="14"/>
      <c r="YT219" s="14"/>
      <c r="YU219" s="14"/>
      <c r="YV219" s="14"/>
      <c r="YW219" s="14"/>
      <c r="YX219" s="14"/>
      <c r="YY219" s="14"/>
      <c r="YZ219" s="14"/>
      <c r="ZA219" s="14"/>
      <c r="ZB219" s="14"/>
      <c r="ZC219" s="14"/>
      <c r="ZD219" s="14"/>
      <c r="ZE219" s="14"/>
      <c r="ZF219" s="14"/>
      <c r="ZG219" s="14"/>
      <c r="ZH219" s="14"/>
      <c r="ZI219" s="14"/>
      <c r="ZJ219" s="14"/>
      <c r="ZK219" s="14"/>
      <c r="ZL219" s="14"/>
      <c r="ZM219" s="14"/>
      <c r="ZN219" s="14"/>
      <c r="ZO219" s="14"/>
      <c r="ZP219" s="14"/>
      <c r="ZQ219" s="14"/>
      <c r="ZR219" s="14"/>
      <c r="ZS219" s="14"/>
      <c r="ZT219" s="14"/>
      <c r="ZU219" s="14"/>
      <c r="ZV219" s="14"/>
      <c r="ZW219" s="14"/>
      <c r="ZX219" s="14"/>
      <c r="ZY219" s="14"/>
      <c r="ZZ219" s="14"/>
      <c r="AAA219" s="14"/>
      <c r="AAB219" s="14"/>
      <c r="AAC219" s="14"/>
      <c r="AAD219" s="14"/>
      <c r="AAE219" s="14"/>
      <c r="AAF219" s="14"/>
      <c r="AAG219" s="14"/>
      <c r="AAH219" s="14"/>
      <c r="AAI219" s="14"/>
      <c r="AAJ219" s="14"/>
      <c r="AAK219" s="14"/>
      <c r="AAL219" s="14"/>
      <c r="AAM219" s="14"/>
      <c r="AAN219" s="14"/>
      <c r="AAO219" s="14"/>
      <c r="AAP219" s="14"/>
      <c r="AAQ219" s="14"/>
      <c r="AAR219" s="14"/>
      <c r="AAS219" s="14"/>
      <c r="AAT219" s="14"/>
      <c r="AAU219" s="14"/>
      <c r="AAV219" s="14"/>
      <c r="AAW219" s="14"/>
      <c r="AAX219" s="14"/>
      <c r="AAY219" s="14"/>
      <c r="AAZ219" s="14"/>
      <c r="ABA219" s="14"/>
      <c r="ABB219" s="14"/>
      <c r="ABC219" s="14"/>
      <c r="ABD219" s="14"/>
      <c r="ABE219" s="14"/>
      <c r="ABF219" s="14"/>
      <c r="ABG219" s="14"/>
      <c r="ABH219" s="14"/>
      <c r="ABI219" s="14"/>
      <c r="ABJ219" s="14"/>
      <c r="ABK219" s="14"/>
      <c r="ABL219" s="14"/>
      <c r="ABM219" s="14"/>
      <c r="ABN219" s="14"/>
      <c r="ABO219" s="14"/>
      <c r="ABP219" s="14"/>
      <c r="ABQ219" s="14"/>
      <c r="ABR219" s="14"/>
      <c r="ABS219" s="14"/>
      <c r="ABT219" s="14"/>
      <c r="ABU219" s="14"/>
      <c r="ABV219" s="14"/>
      <c r="ABW219" s="14"/>
      <c r="ABX219" s="14"/>
      <c r="ABY219" s="14"/>
      <c r="ABZ219" s="14"/>
      <c r="ACA219" s="14"/>
      <c r="ACB219" s="14"/>
      <c r="ACC219" s="14"/>
      <c r="ACD219" s="14"/>
      <c r="ACE219" s="14"/>
      <c r="ACF219" s="14"/>
      <c r="ACG219" s="14"/>
      <c r="ACH219" s="14"/>
      <c r="ACI219" s="14"/>
      <c r="ACJ219" s="14"/>
      <c r="ACK219" s="14"/>
      <c r="ACL219" s="14"/>
      <c r="ACM219" s="14"/>
      <c r="ACN219" s="14"/>
      <c r="ACO219" s="14"/>
      <c r="ACP219" s="14"/>
      <c r="ACQ219" s="14"/>
      <c r="ACR219" s="14"/>
      <c r="ACS219" s="14"/>
      <c r="ACT219" s="14"/>
      <c r="ACU219" s="14"/>
      <c r="ACV219" s="14"/>
      <c r="ACW219" s="14"/>
      <c r="ACX219" s="14"/>
      <c r="ACY219" s="14"/>
      <c r="ACZ219" s="14"/>
      <c r="ADA219" s="14"/>
      <c r="ADB219" s="14"/>
      <c r="ADC219" s="14"/>
      <c r="ADD219" s="14"/>
      <c r="ADE219" s="14"/>
      <c r="ADF219" s="14"/>
      <c r="ADG219" s="14"/>
      <c r="ADH219" s="14"/>
      <c r="ADI219" s="14"/>
      <c r="ADJ219" s="14"/>
      <c r="ADK219" s="14"/>
      <c r="ADL219" s="14"/>
      <c r="ADM219" s="14"/>
      <c r="ADN219" s="14"/>
      <c r="ADO219" s="14"/>
      <c r="ADP219" s="14"/>
      <c r="ADQ219" s="14"/>
      <c r="ADR219" s="14"/>
      <c r="ADS219" s="14"/>
      <c r="ADT219" s="14"/>
      <c r="ADU219" s="14"/>
      <c r="ADV219" s="14"/>
      <c r="ADW219" s="14"/>
      <c r="ADX219" s="14"/>
      <c r="ADY219" s="14"/>
      <c r="ADZ219" s="14"/>
      <c r="AEA219" s="14"/>
      <c r="AEB219" s="14"/>
      <c r="AEC219" s="14"/>
      <c r="AED219" s="14"/>
      <c r="AEE219" s="14"/>
      <c r="AEF219" s="14"/>
      <c r="AEG219" s="14"/>
      <c r="AEH219" s="14"/>
      <c r="AEI219" s="14"/>
      <c r="AEJ219" s="14"/>
      <c r="AEK219" s="14"/>
      <c r="AEL219" s="14"/>
      <c r="AEM219" s="14"/>
      <c r="AEN219" s="14"/>
      <c r="AEO219" s="14"/>
      <c r="AEP219" s="14"/>
      <c r="AEQ219" s="14"/>
      <c r="AER219" s="14"/>
      <c r="AES219" s="14"/>
      <c r="AET219" s="14"/>
      <c r="AEU219" s="14"/>
      <c r="AEV219" s="14"/>
      <c r="AEW219" s="14"/>
      <c r="AEX219" s="14"/>
      <c r="AEY219" s="14"/>
      <c r="AEZ219" s="14"/>
      <c r="AFA219" s="14"/>
      <c r="AFB219" s="14"/>
      <c r="AFC219" s="14"/>
      <c r="AFD219" s="14"/>
      <c r="AFE219" s="14"/>
      <c r="AFF219" s="14"/>
      <c r="AFG219" s="14"/>
      <c r="AFH219" s="14"/>
      <c r="AFI219" s="14"/>
      <c r="AFJ219" s="14"/>
      <c r="AFK219" s="14"/>
      <c r="AFL219" s="14"/>
      <c r="AFM219" s="14"/>
      <c r="AFN219" s="14"/>
      <c r="AFO219" s="14"/>
      <c r="AFP219" s="14"/>
      <c r="AFQ219" s="14"/>
      <c r="AFR219" s="14"/>
      <c r="AFS219" s="14"/>
      <c r="AFT219" s="14"/>
      <c r="AFU219" s="14"/>
      <c r="AFV219" s="14"/>
      <c r="AFW219" s="14"/>
      <c r="AFX219" s="14"/>
      <c r="AFY219" s="14"/>
      <c r="AFZ219" s="14"/>
      <c r="AGA219" s="14"/>
      <c r="AGB219" s="14"/>
      <c r="AGC219" s="14"/>
      <c r="AGD219" s="14"/>
      <c r="AGE219" s="14"/>
      <c r="AGF219" s="14"/>
      <c r="AGG219" s="14"/>
      <c r="AGH219" s="14"/>
      <c r="AGI219" s="14"/>
      <c r="AGJ219" s="14"/>
      <c r="AGK219" s="14"/>
      <c r="AGL219" s="14"/>
      <c r="AGM219" s="14"/>
      <c r="AGN219" s="14"/>
      <c r="AGO219" s="14"/>
      <c r="AGP219" s="14"/>
      <c r="AGQ219" s="14"/>
      <c r="AGR219" s="14"/>
      <c r="AGS219" s="14"/>
      <c r="AGT219" s="14"/>
      <c r="AGU219" s="14"/>
      <c r="AGV219" s="14"/>
      <c r="AGW219" s="14"/>
      <c r="AGX219" s="14"/>
      <c r="AGY219" s="14"/>
      <c r="AGZ219" s="14"/>
      <c r="AHA219" s="14"/>
      <c r="AHB219" s="14"/>
      <c r="AHC219" s="14"/>
      <c r="AHD219" s="14"/>
      <c r="AHE219" s="14"/>
      <c r="AHF219" s="14"/>
      <c r="AHG219" s="14"/>
      <c r="AHH219" s="14"/>
      <c r="AHI219" s="14"/>
      <c r="AHJ219" s="14"/>
      <c r="AHK219" s="14"/>
      <c r="AHL219" s="14"/>
      <c r="AHM219" s="14"/>
      <c r="AHN219" s="14"/>
      <c r="AHO219" s="14"/>
      <c r="AHP219" s="14"/>
      <c r="AHQ219" s="14"/>
      <c r="AHR219" s="14"/>
      <c r="AHS219" s="14"/>
      <c r="AHT219" s="14"/>
      <c r="AHU219" s="14"/>
      <c r="AHV219" s="14"/>
      <c r="AHW219" s="14"/>
      <c r="AHX219" s="14"/>
      <c r="AHY219" s="14"/>
      <c r="AHZ219" s="14"/>
      <c r="AIA219" s="14"/>
      <c r="AIB219" s="14"/>
      <c r="AIC219" s="14"/>
      <c r="AID219" s="14"/>
      <c r="AIE219" s="14"/>
      <c r="AIF219" s="14"/>
      <c r="AIG219" s="14"/>
      <c r="AIH219" s="14"/>
      <c r="AII219" s="14"/>
      <c r="AIJ219" s="14"/>
      <c r="AIK219" s="14"/>
      <c r="AIL219" s="14"/>
      <c r="AIM219" s="14"/>
      <c r="AIN219" s="14"/>
      <c r="AIO219" s="14"/>
      <c r="AIP219" s="14"/>
      <c r="AIQ219" s="14"/>
      <c r="AIR219" s="14"/>
      <c r="AIS219" s="14"/>
      <c r="AIT219" s="14"/>
      <c r="AIU219" s="14"/>
      <c r="AIV219" s="14"/>
      <c r="AIW219" s="14"/>
      <c r="AIX219" s="14"/>
      <c r="AIY219" s="14"/>
      <c r="AIZ219" s="14"/>
      <c r="AJA219" s="14"/>
      <c r="AJB219" s="14"/>
      <c r="AJC219" s="14"/>
      <c r="AJD219" s="14"/>
      <c r="AJE219" s="14"/>
      <c r="AJF219" s="14"/>
      <c r="AJG219" s="14"/>
      <c r="AJH219" s="14"/>
      <c r="AJI219" s="14"/>
      <c r="AJJ219" s="14"/>
      <c r="AJK219" s="14"/>
      <c r="AJL219" s="14"/>
      <c r="AJM219" s="14"/>
      <c r="AJN219" s="14"/>
      <c r="AJO219" s="14"/>
      <c r="AJP219" s="14"/>
      <c r="AJQ219" s="14"/>
      <c r="AJR219" s="14"/>
      <c r="AJS219" s="14"/>
      <c r="AJT219" s="14"/>
      <c r="AJU219" s="14"/>
      <c r="AJV219" s="14"/>
      <c r="AJW219" s="14"/>
      <c r="AJX219" s="14"/>
      <c r="AJY219" s="14"/>
      <c r="AJZ219" s="14"/>
      <c r="AKA219" s="14"/>
      <c r="AKB219" s="14"/>
      <c r="AKC219" s="14"/>
      <c r="AKD219" s="14"/>
      <c r="AKE219" s="14"/>
      <c r="AKF219" s="14"/>
      <c r="AKG219" s="14"/>
      <c r="AKH219" s="14"/>
      <c r="AKI219" s="14"/>
      <c r="AKJ219" s="14"/>
      <c r="AKK219" s="14"/>
      <c r="AKL219" s="14"/>
      <c r="AKM219" s="14"/>
      <c r="AKN219" s="14"/>
      <c r="AKO219" s="14"/>
      <c r="AKP219" s="14"/>
      <c r="AKQ219" s="14"/>
      <c r="AKR219" s="14"/>
      <c r="AKS219" s="14"/>
      <c r="AKT219" s="14"/>
      <c r="AKU219" s="14"/>
      <c r="AKV219" s="14"/>
      <c r="AKW219" s="14"/>
      <c r="AKX219" s="14"/>
      <c r="AKY219" s="14"/>
      <c r="AKZ219" s="14"/>
      <c r="ALA219" s="14"/>
      <c r="ALB219" s="14"/>
      <c r="ALC219" s="14"/>
      <c r="ALD219" s="14"/>
      <c r="ALE219" s="14"/>
      <c r="ALF219" s="14"/>
      <c r="ALG219" s="14"/>
      <c r="ALH219" s="14"/>
      <c r="ALI219" s="14"/>
      <c r="ALJ219" s="14"/>
      <c r="ALK219" s="14"/>
      <c r="ALL219" s="14"/>
      <c r="ALM219" s="14"/>
      <c r="ALN219" s="14"/>
      <c r="ALO219" s="14"/>
      <c r="ALP219" s="14"/>
      <c r="ALQ219" s="14"/>
      <c r="ALR219" s="14"/>
      <c r="ALS219" s="14"/>
      <c r="ALT219" s="14"/>
      <c r="ALU219" s="14"/>
      <c r="ALV219" s="14"/>
      <c r="ALW219" s="14"/>
      <c r="ALX219" s="14"/>
      <c r="ALY219" s="14"/>
      <c r="ALZ219" s="14"/>
      <c r="AMA219" s="14"/>
      <c r="AMB219" s="14"/>
      <c r="AMC219" s="14"/>
      <c r="AMD219" s="14"/>
      <c r="AME219" s="14"/>
      <c r="AMF219" s="14"/>
      <c r="AMG219" s="14"/>
      <c r="AMH219" s="14"/>
      <c r="AMI219" s="14"/>
      <c r="AMJ219" s="14"/>
      <c r="AMK219" s="14"/>
      <c r="AML219" s="14"/>
      <c r="AMM219" s="14"/>
      <c r="AMN219" s="14"/>
      <c r="AMO219" s="14"/>
      <c r="AMP219" s="14"/>
      <c r="AMQ219" s="14"/>
      <c r="AMR219" s="14"/>
      <c r="AMS219" s="14"/>
      <c r="AMT219" s="14"/>
      <c r="AMU219" s="14"/>
      <c r="AMV219" s="14"/>
      <c r="AMW219" s="14"/>
      <c r="AMX219" s="14"/>
      <c r="AMY219" s="14"/>
      <c r="AMZ219" s="14"/>
      <c r="ANA219" s="14"/>
      <c r="ANB219" s="14"/>
      <c r="ANC219" s="14"/>
      <c r="AND219" s="14"/>
      <c r="ANE219" s="14"/>
      <c r="ANF219" s="14"/>
      <c r="ANG219" s="14"/>
      <c r="ANH219" s="14"/>
      <c r="ANI219" s="14"/>
      <c r="ANJ219" s="14"/>
      <c r="ANK219" s="14"/>
      <c r="ANL219" s="14"/>
      <c r="ANM219" s="14"/>
      <c r="ANN219" s="14"/>
      <c r="ANO219" s="14"/>
      <c r="ANP219" s="14"/>
      <c r="ANQ219" s="14"/>
      <c r="ANR219" s="14"/>
      <c r="ANS219" s="14"/>
      <c r="ANT219" s="14"/>
      <c r="ANU219" s="14"/>
      <c r="ANV219" s="14"/>
      <c r="ANW219" s="14"/>
      <c r="ANX219" s="14"/>
      <c r="ANY219" s="14"/>
      <c r="ANZ219" s="14"/>
      <c r="AOA219" s="14"/>
      <c r="AOB219" s="14"/>
      <c r="AOC219" s="14"/>
      <c r="AOD219" s="14"/>
      <c r="AOE219" s="14"/>
      <c r="AOF219" s="14"/>
      <c r="AOG219" s="14"/>
      <c r="AOH219" s="14"/>
      <c r="AOI219" s="14"/>
      <c r="AOJ219" s="14"/>
      <c r="AOK219" s="14"/>
      <c r="AOL219" s="14"/>
      <c r="AOM219" s="14"/>
      <c r="AON219" s="14"/>
      <c r="AOO219" s="14"/>
      <c r="AOP219" s="14"/>
      <c r="AOQ219" s="14"/>
      <c r="AOR219" s="14"/>
      <c r="AOS219" s="14"/>
      <c r="AOT219" s="14"/>
      <c r="AOU219" s="14"/>
      <c r="AOV219" s="14"/>
      <c r="AOW219" s="14"/>
      <c r="AOX219" s="14"/>
      <c r="AOY219" s="14"/>
      <c r="AOZ219" s="14"/>
      <c r="APA219" s="14"/>
      <c r="APB219" s="14"/>
      <c r="APC219" s="14"/>
      <c r="APD219" s="14"/>
      <c r="APE219" s="14"/>
      <c r="APF219" s="14"/>
      <c r="APG219" s="14"/>
      <c r="APH219" s="14"/>
      <c r="API219" s="14"/>
      <c r="APJ219" s="14"/>
      <c r="APK219" s="14"/>
      <c r="APL219" s="14"/>
      <c r="APM219" s="14"/>
      <c r="APN219" s="14"/>
      <c r="APO219" s="14"/>
      <c r="APP219" s="14"/>
      <c r="APQ219" s="14"/>
      <c r="APR219" s="14"/>
      <c r="APS219" s="14"/>
      <c r="APT219" s="14"/>
      <c r="APU219" s="14"/>
      <c r="APV219" s="14"/>
      <c r="APW219" s="14"/>
      <c r="APX219" s="14"/>
      <c r="APY219" s="14"/>
      <c r="APZ219" s="14"/>
      <c r="AQA219" s="14"/>
      <c r="AQB219" s="14"/>
      <c r="AQC219" s="14"/>
      <c r="AQD219" s="14"/>
      <c r="AQE219" s="14"/>
      <c r="AQF219" s="14"/>
      <c r="AQG219" s="14"/>
      <c r="AQH219" s="14"/>
      <c r="AQI219" s="14"/>
      <c r="AQJ219" s="14"/>
      <c r="AQK219" s="14"/>
      <c r="AQL219" s="14"/>
      <c r="AQM219" s="14"/>
      <c r="AQN219" s="14"/>
      <c r="AQO219" s="14"/>
      <c r="AQP219" s="14"/>
      <c r="AQQ219" s="14"/>
      <c r="AQR219" s="14"/>
      <c r="AQS219" s="14"/>
      <c r="AQT219" s="14"/>
      <c r="AQU219" s="14"/>
      <c r="AQV219" s="14"/>
      <c r="AQW219" s="14"/>
      <c r="AQX219" s="14"/>
      <c r="AQY219" s="14"/>
      <c r="AQZ219" s="14"/>
      <c r="ARA219" s="14"/>
      <c r="ARB219" s="14"/>
      <c r="ARC219" s="14"/>
      <c r="ARD219" s="14"/>
      <c r="ARE219" s="14"/>
      <c r="ARF219" s="14"/>
      <c r="ARG219" s="14"/>
      <c r="ARH219" s="14"/>
      <c r="ARI219" s="14"/>
      <c r="ARJ219" s="14"/>
      <c r="ARK219" s="14"/>
      <c r="ARL219" s="14"/>
      <c r="ARM219" s="14"/>
      <c r="ARN219" s="14"/>
      <c r="ARO219" s="14"/>
      <c r="ARP219" s="14"/>
      <c r="ARQ219" s="14"/>
      <c r="ARR219" s="14"/>
      <c r="ARS219" s="14"/>
      <c r="ART219" s="14"/>
      <c r="ARU219" s="14"/>
      <c r="ARV219" s="14"/>
      <c r="ARW219" s="14"/>
      <c r="ARX219" s="14"/>
      <c r="ARY219" s="14"/>
      <c r="ARZ219" s="14"/>
      <c r="ASA219" s="14"/>
      <c r="ASB219" s="14"/>
      <c r="ASC219" s="14"/>
      <c r="ASD219" s="14"/>
      <c r="ASE219" s="14"/>
      <c r="ASF219" s="14"/>
      <c r="ASG219" s="14"/>
      <c r="ASH219" s="14"/>
      <c r="ASI219" s="14"/>
      <c r="ASJ219" s="14"/>
      <c r="ASK219" s="14"/>
      <c r="ASL219" s="14"/>
      <c r="ASM219" s="14"/>
      <c r="ASN219" s="14"/>
      <c r="ASO219" s="14"/>
      <c r="ASP219" s="14"/>
      <c r="ASQ219" s="14"/>
      <c r="ASR219" s="14"/>
      <c r="ASS219" s="14"/>
      <c r="AST219" s="14"/>
      <c r="ASU219" s="14"/>
      <c r="ASV219" s="14"/>
      <c r="ASW219" s="14"/>
      <c r="ASX219" s="14"/>
      <c r="ASY219" s="14"/>
      <c r="ASZ219" s="14"/>
      <c r="ATA219" s="14"/>
      <c r="ATB219" s="14"/>
      <c r="ATC219" s="14"/>
      <c r="ATD219" s="14"/>
      <c r="ATE219" s="14"/>
      <c r="ATF219" s="14"/>
      <c r="ATG219" s="14"/>
      <c r="ATH219" s="14"/>
      <c r="ATI219" s="14"/>
      <c r="ATJ219" s="14"/>
      <c r="ATK219" s="14"/>
      <c r="ATL219" s="14"/>
      <c r="ATM219" s="14"/>
      <c r="ATN219" s="14"/>
      <c r="ATO219" s="14"/>
      <c r="ATP219" s="14"/>
      <c r="ATQ219" s="14"/>
      <c r="ATR219" s="14"/>
      <c r="ATS219" s="14"/>
      <c r="ATT219" s="14"/>
      <c r="ATU219" s="14"/>
      <c r="ATV219" s="14"/>
      <c r="ATW219" s="14"/>
      <c r="ATX219" s="14"/>
      <c r="ATY219" s="14"/>
      <c r="ATZ219" s="14"/>
      <c r="AUA219" s="14"/>
      <c r="AUB219" s="14"/>
      <c r="AUC219" s="14"/>
      <c r="AUD219" s="14"/>
      <c r="AUE219" s="14"/>
      <c r="AUF219" s="14"/>
      <c r="AUG219" s="14"/>
      <c r="AUH219" s="14"/>
      <c r="AUI219" s="14"/>
      <c r="AUJ219" s="14"/>
      <c r="AUK219" s="14"/>
      <c r="AUL219" s="14"/>
      <c r="AUM219" s="14"/>
      <c r="AUN219" s="14"/>
      <c r="AUO219" s="14"/>
      <c r="AUP219" s="14"/>
      <c r="AUQ219" s="14"/>
      <c r="AUR219" s="14"/>
      <c r="AUS219" s="14"/>
      <c r="AUT219" s="14"/>
      <c r="AUU219" s="14"/>
      <c r="AUV219" s="14"/>
      <c r="AUW219" s="14"/>
      <c r="AUX219" s="14"/>
      <c r="AUY219" s="14"/>
      <c r="AUZ219" s="14"/>
      <c r="AVA219" s="14"/>
      <c r="AVB219" s="14"/>
      <c r="AVC219" s="14"/>
      <c r="AVD219" s="14"/>
      <c r="AVE219" s="14"/>
      <c r="AVF219" s="14"/>
      <c r="AVG219" s="14"/>
      <c r="AVH219" s="14"/>
      <c r="AVI219" s="14"/>
      <c r="AVJ219" s="14"/>
      <c r="AVK219" s="14"/>
      <c r="AVL219" s="14"/>
      <c r="AVM219" s="14"/>
      <c r="AVN219" s="14"/>
      <c r="AVO219" s="14"/>
      <c r="AVP219" s="14"/>
      <c r="AVQ219" s="14"/>
      <c r="AVR219" s="14"/>
      <c r="AVS219" s="14"/>
      <c r="AVT219" s="14"/>
      <c r="AVU219" s="14"/>
      <c r="AVV219" s="14"/>
      <c r="AVW219" s="14"/>
      <c r="AVX219" s="14"/>
      <c r="AVY219" s="14"/>
      <c r="AVZ219" s="14"/>
      <c r="AWA219" s="14"/>
      <c r="AWB219" s="14"/>
      <c r="AWC219" s="14"/>
      <c r="AWD219" s="14"/>
      <c r="AWE219" s="14"/>
      <c r="AWF219" s="14"/>
      <c r="AWG219" s="14"/>
      <c r="AWH219" s="14"/>
      <c r="AWI219" s="14"/>
      <c r="AWJ219" s="14"/>
      <c r="AWK219" s="14"/>
      <c r="AWL219" s="14"/>
      <c r="AWM219" s="14"/>
      <c r="AWN219" s="14"/>
      <c r="AWO219" s="14"/>
      <c r="AWP219" s="14"/>
      <c r="AWQ219" s="14"/>
      <c r="AWR219" s="14"/>
      <c r="AWS219" s="14"/>
      <c r="AWT219" s="14"/>
      <c r="AWU219" s="14"/>
      <c r="AWV219" s="14"/>
      <c r="AWW219" s="14"/>
      <c r="AWX219" s="14"/>
      <c r="AWY219" s="14"/>
      <c r="AWZ219" s="14"/>
      <c r="AXA219" s="14"/>
      <c r="AXB219" s="14"/>
      <c r="AXC219" s="14"/>
      <c r="AXD219" s="14"/>
      <c r="AXE219" s="14"/>
      <c r="AXF219" s="14"/>
      <c r="AXG219" s="14"/>
      <c r="AXH219" s="14"/>
      <c r="AXI219" s="14"/>
      <c r="AXJ219" s="14"/>
      <c r="AXK219" s="14"/>
      <c r="AXL219" s="14"/>
      <c r="AXM219" s="14"/>
      <c r="AXN219" s="14"/>
      <c r="AXO219" s="14"/>
      <c r="AXP219" s="14"/>
      <c r="AXQ219" s="14"/>
      <c r="AXR219" s="14"/>
      <c r="AXS219" s="14"/>
      <c r="AXT219" s="14"/>
      <c r="AXU219" s="14"/>
      <c r="AXV219" s="14"/>
      <c r="AXW219" s="14"/>
      <c r="AXX219" s="14"/>
      <c r="AXY219" s="14"/>
      <c r="AXZ219" s="14"/>
      <c r="AYA219" s="14"/>
      <c r="AYB219" s="14"/>
      <c r="AYC219" s="14"/>
      <c r="AYD219" s="14"/>
      <c r="AYE219" s="14"/>
      <c r="AYF219" s="14"/>
      <c r="AYG219" s="14"/>
      <c r="AYH219" s="14"/>
      <c r="AYI219" s="14"/>
      <c r="AYJ219" s="14"/>
      <c r="AYK219" s="14"/>
      <c r="AYL219" s="14"/>
      <c r="AYM219" s="14"/>
      <c r="AYN219" s="14"/>
      <c r="AYO219" s="14"/>
      <c r="AYP219" s="14"/>
      <c r="AYQ219" s="14"/>
      <c r="AYR219" s="14"/>
      <c r="AYS219" s="14"/>
      <c r="AYT219" s="14"/>
      <c r="AYU219" s="14"/>
      <c r="AYV219" s="14"/>
      <c r="AYW219" s="14"/>
      <c r="AYX219" s="14"/>
      <c r="AYY219" s="14"/>
      <c r="AYZ219" s="14"/>
      <c r="AZA219" s="14"/>
      <c r="AZB219" s="14"/>
      <c r="AZC219" s="14"/>
      <c r="AZD219" s="14"/>
      <c r="AZE219" s="14"/>
      <c r="AZF219" s="14"/>
      <c r="AZG219" s="14"/>
      <c r="AZH219" s="14"/>
      <c r="AZI219" s="14"/>
      <c r="AZJ219" s="14"/>
      <c r="AZK219" s="14"/>
      <c r="AZL219" s="14"/>
      <c r="AZM219" s="14"/>
      <c r="AZN219" s="14"/>
      <c r="AZO219" s="14"/>
      <c r="AZP219" s="14"/>
      <c r="AZQ219" s="14"/>
      <c r="AZR219" s="14"/>
      <c r="AZS219" s="14"/>
      <c r="AZT219" s="14"/>
      <c r="AZU219" s="14"/>
      <c r="AZV219" s="14"/>
      <c r="AZW219" s="14"/>
      <c r="AZX219" s="14"/>
      <c r="AZY219" s="14"/>
      <c r="AZZ219" s="14"/>
      <c r="BAA219" s="14"/>
      <c r="BAB219" s="14"/>
      <c r="BAC219" s="14"/>
      <c r="BAD219" s="14"/>
      <c r="BAE219" s="14"/>
      <c r="BAF219" s="14"/>
      <c r="BAG219" s="14"/>
      <c r="BAH219" s="14"/>
      <c r="BAI219" s="14"/>
      <c r="BAJ219" s="14"/>
      <c r="BAK219" s="14"/>
      <c r="BAL219" s="14"/>
      <c r="BAM219" s="14"/>
      <c r="BAN219" s="14"/>
      <c r="BAO219" s="14"/>
      <c r="BAP219" s="14"/>
      <c r="BAQ219" s="14"/>
      <c r="BAR219" s="14"/>
      <c r="BAS219" s="14"/>
      <c r="BAT219" s="14"/>
      <c r="BAU219" s="14"/>
      <c r="BAV219" s="14"/>
      <c r="BAW219" s="14"/>
      <c r="BAX219" s="14"/>
      <c r="BAY219" s="14"/>
      <c r="BAZ219" s="14"/>
      <c r="BBA219" s="14"/>
      <c r="BBB219" s="14"/>
      <c r="BBC219" s="14"/>
      <c r="BBD219" s="14"/>
      <c r="BBE219" s="14"/>
      <c r="BBF219" s="14"/>
      <c r="BBG219" s="14"/>
      <c r="BBH219" s="14"/>
      <c r="BBI219" s="14"/>
      <c r="BBJ219" s="14"/>
      <c r="BBK219" s="14"/>
      <c r="BBL219" s="14"/>
      <c r="BBM219" s="14"/>
      <c r="BBN219" s="14"/>
      <c r="BBO219" s="14"/>
      <c r="BBP219" s="14"/>
      <c r="BBQ219" s="14"/>
      <c r="BBR219" s="14"/>
      <c r="BBS219" s="14"/>
      <c r="BBT219" s="14"/>
      <c r="BBU219" s="14"/>
      <c r="BBV219" s="14"/>
      <c r="BBW219" s="14"/>
      <c r="BBX219" s="14"/>
      <c r="BBY219" s="14"/>
      <c r="BBZ219" s="14"/>
      <c r="BCA219" s="14"/>
      <c r="BCB219" s="14"/>
      <c r="BCC219" s="14"/>
      <c r="BCD219" s="14"/>
      <c r="BCE219" s="14"/>
      <c r="BCF219" s="14"/>
      <c r="BCG219" s="14"/>
      <c r="BCH219" s="14"/>
      <c r="BCI219" s="14"/>
      <c r="BCJ219" s="14"/>
      <c r="BCK219" s="14"/>
      <c r="BCL219" s="14"/>
      <c r="BCM219" s="14"/>
      <c r="BCN219" s="14"/>
      <c r="BCO219" s="14"/>
      <c r="BCP219" s="14"/>
      <c r="BCQ219" s="14"/>
      <c r="BCR219" s="14"/>
      <c r="BCS219" s="14"/>
      <c r="BCT219" s="14"/>
      <c r="BCU219" s="14"/>
      <c r="BCV219" s="14"/>
      <c r="BCW219" s="14"/>
      <c r="BCX219" s="14"/>
      <c r="BCY219" s="14"/>
      <c r="BCZ219" s="14"/>
      <c r="BDA219" s="14"/>
      <c r="BDB219" s="14"/>
      <c r="BDC219" s="14"/>
      <c r="BDD219" s="14"/>
      <c r="BDE219" s="14"/>
      <c r="BDF219" s="14"/>
      <c r="BDG219" s="14"/>
      <c r="BDH219" s="14"/>
      <c r="BDI219" s="14"/>
      <c r="BDJ219" s="14"/>
      <c r="BDK219" s="14"/>
      <c r="BDL219" s="14"/>
      <c r="BDM219" s="14"/>
      <c r="BDN219" s="14"/>
      <c r="BDO219" s="14"/>
      <c r="BDP219" s="14"/>
      <c r="BDQ219" s="14"/>
      <c r="BDR219" s="14"/>
      <c r="BDS219" s="14"/>
      <c r="BDT219" s="14"/>
      <c r="BDU219" s="14"/>
      <c r="BDV219" s="14"/>
      <c r="BDW219" s="14"/>
      <c r="BDX219" s="14"/>
      <c r="BDY219" s="14"/>
      <c r="BDZ219" s="14"/>
      <c r="BEA219" s="14"/>
      <c r="BEB219" s="14"/>
      <c r="BEC219" s="14"/>
      <c r="BED219" s="14"/>
      <c r="BEE219" s="14"/>
      <c r="BEF219" s="14"/>
      <c r="BEG219" s="14"/>
      <c r="BEH219" s="14"/>
      <c r="BEI219" s="14"/>
      <c r="BEJ219" s="14"/>
      <c r="BEK219" s="14"/>
      <c r="BEL219" s="14"/>
      <c r="BEM219" s="14"/>
      <c r="BEN219" s="14"/>
      <c r="BEO219" s="14"/>
      <c r="BEP219" s="14"/>
      <c r="BEQ219" s="14"/>
      <c r="BER219" s="14"/>
      <c r="BES219" s="14"/>
      <c r="BET219" s="14"/>
      <c r="BEU219" s="14"/>
      <c r="BEV219" s="14"/>
      <c r="BEW219" s="14"/>
      <c r="BEX219" s="14"/>
      <c r="BEY219" s="14"/>
      <c r="BEZ219" s="14"/>
      <c r="BFA219" s="14"/>
      <c r="BFB219" s="14"/>
      <c r="BFC219" s="14"/>
      <c r="BFD219" s="14"/>
      <c r="BFE219" s="14"/>
      <c r="BFF219" s="14"/>
      <c r="BFG219" s="14"/>
      <c r="BFH219" s="14"/>
      <c r="BFI219" s="14"/>
      <c r="BFJ219" s="14"/>
      <c r="BFK219" s="14"/>
      <c r="BFL219" s="14"/>
      <c r="BFM219" s="14"/>
      <c r="BFN219" s="14"/>
      <c r="BFO219" s="14"/>
      <c r="BFP219" s="14"/>
      <c r="BFQ219" s="14"/>
      <c r="BFR219" s="14"/>
      <c r="BFS219" s="14"/>
      <c r="BFT219" s="14"/>
      <c r="BFU219" s="14"/>
      <c r="BFV219" s="14"/>
      <c r="BFW219" s="14"/>
      <c r="BFX219" s="14"/>
      <c r="BFY219" s="14"/>
      <c r="BFZ219" s="14"/>
      <c r="BGA219" s="14"/>
      <c r="BGB219" s="14"/>
      <c r="BGC219" s="14"/>
      <c r="BGD219" s="14"/>
      <c r="BGE219" s="14"/>
      <c r="BGF219" s="14"/>
      <c r="BGG219" s="14"/>
      <c r="BGH219" s="14"/>
      <c r="BGI219" s="14"/>
      <c r="BGJ219" s="14"/>
      <c r="BGK219" s="14"/>
      <c r="BGL219" s="14"/>
      <c r="BGM219" s="14"/>
      <c r="BGN219" s="14"/>
      <c r="BGO219" s="14"/>
      <c r="BGP219" s="14"/>
      <c r="BGQ219" s="14"/>
      <c r="BGR219" s="14"/>
      <c r="BGS219" s="14"/>
      <c r="BGT219" s="14"/>
      <c r="BGU219" s="14"/>
      <c r="BGV219" s="14"/>
      <c r="BGW219" s="14"/>
      <c r="BGX219" s="14"/>
      <c r="BGY219" s="14"/>
      <c r="BGZ219" s="14"/>
      <c r="BHA219" s="14"/>
      <c r="BHB219" s="14"/>
      <c r="BHC219" s="14"/>
      <c r="BHD219" s="14"/>
      <c r="BHE219" s="14"/>
      <c r="BHF219" s="14"/>
      <c r="BHG219" s="14"/>
      <c r="BHH219" s="14"/>
      <c r="BHI219" s="14"/>
      <c r="BHJ219" s="14"/>
      <c r="BHK219" s="14"/>
      <c r="BHL219" s="14"/>
      <c r="BHM219" s="14"/>
      <c r="BHN219" s="14"/>
      <c r="BHO219" s="14"/>
      <c r="BHP219" s="14"/>
      <c r="BHQ219" s="14"/>
      <c r="BHR219" s="14"/>
      <c r="BHS219" s="14"/>
      <c r="BHT219" s="14"/>
      <c r="BHU219" s="14"/>
      <c r="BHV219" s="14"/>
      <c r="BHW219" s="14"/>
      <c r="BHX219" s="14"/>
      <c r="BHY219" s="14"/>
      <c r="BHZ219" s="14"/>
      <c r="BIA219" s="14"/>
      <c r="BIB219" s="14"/>
      <c r="BIC219" s="14"/>
      <c r="BID219" s="14"/>
      <c r="BIE219" s="14"/>
      <c r="BIF219" s="14"/>
      <c r="BIG219" s="14"/>
      <c r="BIH219" s="14"/>
      <c r="BII219" s="14"/>
      <c r="BIJ219" s="14"/>
      <c r="BIK219" s="14"/>
      <c r="BIL219" s="14"/>
      <c r="BIM219" s="14"/>
      <c r="BIN219" s="14"/>
      <c r="BIO219" s="14"/>
      <c r="BIP219" s="14"/>
      <c r="BIQ219" s="14"/>
      <c r="BIR219" s="14"/>
      <c r="BIS219" s="14"/>
      <c r="BIT219" s="14"/>
      <c r="BIU219" s="14"/>
      <c r="BIV219" s="14"/>
      <c r="BIW219" s="14"/>
      <c r="BIX219" s="14"/>
      <c r="BIY219" s="14"/>
      <c r="BIZ219" s="14"/>
      <c r="BJA219" s="14"/>
      <c r="BJB219" s="14"/>
      <c r="BJC219" s="14"/>
      <c r="BJD219" s="14"/>
      <c r="BJE219" s="14"/>
      <c r="BJF219" s="14"/>
      <c r="BJG219" s="14"/>
      <c r="BJH219" s="14"/>
      <c r="BJI219" s="14"/>
      <c r="BJJ219" s="14"/>
      <c r="BJK219" s="14"/>
      <c r="BJL219" s="14"/>
      <c r="BJM219" s="14"/>
      <c r="BJN219" s="14"/>
      <c r="BJO219" s="14"/>
      <c r="BJP219" s="14"/>
      <c r="BJQ219" s="14"/>
      <c r="BJR219" s="14"/>
      <c r="BJS219" s="14"/>
      <c r="BJT219" s="14"/>
      <c r="BJU219" s="14"/>
      <c r="BJV219" s="14"/>
      <c r="BJW219" s="14"/>
      <c r="BJX219" s="14"/>
      <c r="BJY219" s="14"/>
      <c r="BJZ219" s="14"/>
      <c r="BKA219" s="14"/>
      <c r="BKB219" s="14"/>
      <c r="BKC219" s="14"/>
      <c r="BKD219" s="14"/>
      <c r="BKE219" s="14"/>
      <c r="BKF219" s="14"/>
      <c r="BKG219" s="14"/>
      <c r="BKH219" s="14"/>
      <c r="BKI219" s="14"/>
      <c r="BKJ219" s="14"/>
      <c r="BKK219" s="14"/>
      <c r="BKL219" s="14"/>
      <c r="BKM219" s="14"/>
      <c r="BKN219" s="14"/>
      <c r="BKO219" s="14"/>
      <c r="BKP219" s="14"/>
      <c r="BKQ219" s="14"/>
      <c r="BKR219" s="14"/>
      <c r="BKS219" s="14"/>
      <c r="BKT219" s="14"/>
      <c r="BKU219" s="14"/>
      <c r="BKV219" s="14"/>
      <c r="BKW219" s="14"/>
      <c r="BKX219" s="14"/>
      <c r="BKY219" s="14"/>
      <c r="BKZ219" s="14"/>
      <c r="BLA219" s="14"/>
      <c r="BLB219" s="14"/>
      <c r="BLC219" s="14"/>
      <c r="BLD219" s="14"/>
      <c r="BLE219" s="14"/>
      <c r="BLF219" s="14"/>
      <c r="BLG219" s="14"/>
      <c r="BLH219" s="14"/>
      <c r="BLI219" s="14"/>
      <c r="BLJ219" s="14"/>
      <c r="BLK219" s="14"/>
      <c r="BLL219" s="14"/>
      <c r="BLM219" s="14"/>
      <c r="BLN219" s="14"/>
      <c r="BLO219" s="14"/>
      <c r="BLP219" s="14"/>
      <c r="BLQ219" s="14"/>
      <c r="BLR219" s="14"/>
      <c r="BLS219" s="14"/>
      <c r="BLT219" s="14"/>
      <c r="BLU219" s="14"/>
      <c r="BLV219" s="14"/>
      <c r="BLW219" s="14"/>
      <c r="BLX219" s="14"/>
      <c r="BLY219" s="14"/>
      <c r="BLZ219" s="14"/>
      <c r="BMA219" s="14"/>
      <c r="BMB219" s="14"/>
      <c r="BMC219" s="14"/>
      <c r="BMD219" s="14"/>
      <c r="BME219" s="14"/>
      <c r="BMF219" s="14"/>
      <c r="BMG219" s="14"/>
      <c r="BMH219" s="14"/>
      <c r="BMI219" s="14"/>
      <c r="BMJ219" s="14"/>
      <c r="BMK219" s="14"/>
      <c r="BML219" s="14"/>
      <c r="BMM219" s="14"/>
      <c r="BMN219" s="14"/>
      <c r="BMO219" s="14"/>
      <c r="BMP219" s="14"/>
      <c r="BMQ219" s="14"/>
      <c r="BMR219" s="14"/>
      <c r="BMS219" s="14"/>
      <c r="BMT219" s="14"/>
      <c r="BMU219" s="14"/>
      <c r="BMV219" s="14"/>
      <c r="BMW219" s="14"/>
      <c r="BMX219" s="14"/>
      <c r="BMY219" s="14"/>
      <c r="BMZ219" s="14"/>
      <c r="BNA219" s="14"/>
      <c r="BNB219" s="14"/>
      <c r="BNC219" s="14"/>
      <c r="BND219" s="14"/>
      <c r="BNE219" s="14"/>
      <c r="BNF219" s="14"/>
      <c r="BNG219" s="14"/>
      <c r="BNH219" s="14"/>
      <c r="BNI219" s="14"/>
      <c r="BNJ219" s="14"/>
      <c r="BNK219" s="14"/>
      <c r="BNL219" s="14"/>
      <c r="BNM219" s="14"/>
      <c r="BNN219" s="14"/>
      <c r="BNO219" s="14"/>
      <c r="BNP219" s="14"/>
      <c r="BNQ219" s="14"/>
      <c r="BNR219" s="14"/>
      <c r="BNS219" s="14"/>
      <c r="BNT219" s="14"/>
      <c r="BNU219" s="14"/>
      <c r="BNV219" s="14"/>
      <c r="BNW219" s="14"/>
      <c r="BNX219" s="14"/>
      <c r="BNY219" s="14"/>
      <c r="BNZ219" s="14"/>
      <c r="BOA219" s="14"/>
      <c r="BOB219" s="14"/>
      <c r="BOC219" s="14"/>
      <c r="BOD219" s="14"/>
      <c r="BOE219" s="14"/>
      <c r="BOF219" s="14"/>
      <c r="BOG219" s="14"/>
      <c r="BOH219" s="14"/>
      <c r="BOI219" s="14"/>
      <c r="BOJ219" s="14"/>
      <c r="BOK219" s="14"/>
      <c r="BOL219" s="14"/>
      <c r="BOM219" s="14"/>
      <c r="BON219" s="14"/>
      <c r="BOO219" s="14"/>
      <c r="BOP219" s="14"/>
      <c r="BOQ219" s="14"/>
      <c r="BOR219" s="14"/>
      <c r="BOS219" s="14"/>
      <c r="BOT219" s="14"/>
      <c r="BOU219" s="14"/>
      <c r="BOV219" s="14"/>
      <c r="BOW219" s="14"/>
      <c r="BOX219" s="14"/>
      <c r="BOY219" s="14"/>
      <c r="BOZ219" s="14"/>
      <c r="BPA219" s="14"/>
      <c r="BPB219" s="14"/>
      <c r="BPC219" s="14"/>
      <c r="BPD219" s="14"/>
      <c r="BPE219" s="14"/>
      <c r="BPF219" s="14"/>
      <c r="BPG219" s="14"/>
      <c r="BPH219" s="14"/>
      <c r="BPI219" s="14"/>
      <c r="BPJ219" s="14"/>
      <c r="BPK219" s="14"/>
      <c r="BPL219" s="14"/>
      <c r="BPM219" s="14"/>
      <c r="BPN219" s="14"/>
      <c r="BPO219" s="14"/>
      <c r="BPP219" s="14"/>
      <c r="BPQ219" s="14"/>
      <c r="BPR219" s="14"/>
      <c r="BPS219" s="14"/>
      <c r="BPT219" s="14"/>
      <c r="BPU219" s="14"/>
      <c r="BPV219" s="14"/>
      <c r="BPW219" s="14"/>
      <c r="BPX219" s="14"/>
      <c r="BPY219" s="14"/>
      <c r="BPZ219" s="14"/>
      <c r="BQA219" s="14"/>
      <c r="BQB219" s="14"/>
      <c r="BQC219" s="14"/>
      <c r="BQD219" s="14"/>
      <c r="BQE219" s="14"/>
      <c r="BQF219" s="14"/>
      <c r="BQG219" s="14"/>
      <c r="BQH219" s="14"/>
      <c r="BQI219" s="14"/>
      <c r="BQJ219" s="14"/>
      <c r="BQK219" s="14"/>
      <c r="BQL219" s="14"/>
      <c r="BQM219" s="14"/>
      <c r="BQN219" s="14"/>
      <c r="BQO219" s="14"/>
      <c r="BQP219" s="14"/>
      <c r="BQQ219" s="14"/>
      <c r="BQR219" s="14"/>
      <c r="BQS219" s="14"/>
      <c r="BQT219" s="14"/>
      <c r="BQU219" s="14"/>
      <c r="BQV219" s="14"/>
      <c r="BQW219" s="14"/>
      <c r="BQX219" s="14"/>
      <c r="BQY219" s="14"/>
      <c r="BQZ219" s="14"/>
      <c r="BRA219" s="14"/>
      <c r="BRB219" s="14"/>
      <c r="BRC219" s="14"/>
      <c r="BRD219" s="14"/>
      <c r="BRE219" s="14"/>
      <c r="BRF219" s="14"/>
      <c r="BRG219" s="14"/>
      <c r="BRH219" s="14"/>
      <c r="BRI219" s="14"/>
      <c r="BRJ219" s="14"/>
      <c r="BRK219" s="14"/>
      <c r="BRL219" s="14"/>
      <c r="BRM219" s="14"/>
      <c r="BRN219" s="14"/>
      <c r="BRO219" s="14"/>
      <c r="BRP219" s="14"/>
      <c r="BRQ219" s="14"/>
      <c r="BRR219" s="14"/>
      <c r="BRS219" s="14"/>
      <c r="BRT219" s="14"/>
      <c r="BRU219" s="14"/>
      <c r="BRV219" s="14"/>
      <c r="BRW219" s="14"/>
      <c r="BRX219" s="14"/>
      <c r="BRY219" s="14"/>
      <c r="BRZ219" s="14"/>
      <c r="BSA219" s="14"/>
      <c r="BSB219" s="14"/>
      <c r="BSC219" s="14"/>
      <c r="BSD219" s="14"/>
      <c r="BSE219" s="14"/>
      <c r="BSF219" s="14"/>
      <c r="BSG219" s="14"/>
      <c r="BSH219" s="14"/>
      <c r="BSI219" s="14"/>
      <c r="BSJ219" s="14"/>
      <c r="BSK219" s="14"/>
      <c r="BSL219" s="14"/>
      <c r="BSM219" s="14"/>
      <c r="BSN219" s="14"/>
      <c r="BSO219" s="14"/>
      <c r="BSP219" s="14"/>
      <c r="BSQ219" s="14"/>
      <c r="BSR219" s="14"/>
      <c r="BSS219" s="14"/>
      <c r="BST219" s="14"/>
      <c r="BSU219" s="14"/>
      <c r="BSV219" s="14"/>
      <c r="BSW219" s="14"/>
      <c r="BSX219" s="14"/>
      <c r="BSY219" s="14"/>
      <c r="BSZ219" s="14"/>
      <c r="BTA219" s="14"/>
      <c r="BTB219" s="14"/>
      <c r="BTC219" s="14"/>
      <c r="BTD219" s="14"/>
      <c r="BTE219" s="14"/>
      <c r="BTF219" s="14"/>
      <c r="BTG219" s="14"/>
      <c r="BTH219" s="14"/>
      <c r="BTI219" s="14"/>
      <c r="BTJ219" s="14"/>
      <c r="BTK219" s="14"/>
      <c r="BTL219" s="14"/>
      <c r="BTM219" s="14"/>
      <c r="BTN219" s="14"/>
      <c r="BTO219" s="14"/>
      <c r="BTP219" s="14"/>
      <c r="BTQ219" s="14"/>
      <c r="BTR219" s="14"/>
      <c r="BTS219" s="14"/>
      <c r="BTT219" s="14"/>
      <c r="BTU219" s="14"/>
      <c r="BTV219" s="14"/>
      <c r="BTW219" s="14"/>
      <c r="BTX219" s="14"/>
      <c r="BTY219" s="14"/>
      <c r="BTZ219" s="14"/>
      <c r="BUA219" s="14"/>
      <c r="BUB219" s="14"/>
      <c r="BUC219" s="14"/>
      <c r="BUD219" s="14"/>
      <c r="BUE219" s="14"/>
      <c r="BUF219" s="14"/>
      <c r="BUG219" s="14"/>
      <c r="BUH219" s="14"/>
      <c r="BUI219" s="14"/>
      <c r="BUJ219" s="14"/>
      <c r="BUK219" s="14"/>
      <c r="BUL219" s="14"/>
      <c r="BUM219" s="14"/>
      <c r="BUN219" s="14"/>
      <c r="BUO219" s="14"/>
      <c r="BUP219" s="14"/>
      <c r="BUQ219" s="14"/>
      <c r="BUR219" s="14"/>
      <c r="BUS219" s="14"/>
      <c r="BUT219" s="14"/>
      <c r="BUU219" s="14"/>
      <c r="BUV219" s="14"/>
      <c r="BUW219" s="14"/>
      <c r="BUX219" s="14"/>
      <c r="BUY219" s="14"/>
      <c r="BUZ219" s="14"/>
      <c r="BVA219" s="14"/>
      <c r="BVB219" s="14"/>
      <c r="BVC219" s="14"/>
      <c r="BVD219" s="14"/>
      <c r="BVE219" s="14"/>
      <c r="BVF219" s="14"/>
      <c r="BVG219" s="14"/>
      <c r="BVH219" s="14"/>
      <c r="BVI219" s="14"/>
      <c r="BVJ219" s="14"/>
      <c r="BVK219" s="14"/>
      <c r="BVL219" s="14"/>
      <c r="BVM219" s="14"/>
      <c r="BVN219" s="14"/>
      <c r="BVO219" s="14"/>
      <c r="BVP219" s="14"/>
      <c r="BVQ219" s="14"/>
      <c r="BVR219" s="14"/>
      <c r="BVS219" s="14"/>
      <c r="BVT219" s="14"/>
      <c r="BVU219" s="14"/>
      <c r="BVV219" s="14"/>
      <c r="BVW219" s="14"/>
      <c r="BVX219" s="14"/>
      <c r="BVY219" s="14"/>
      <c r="BVZ219" s="14"/>
      <c r="BWA219" s="14"/>
      <c r="BWB219" s="14"/>
      <c r="BWC219" s="14"/>
      <c r="BWD219" s="14"/>
      <c r="BWE219" s="14"/>
      <c r="BWF219" s="14"/>
      <c r="BWG219" s="14"/>
      <c r="BWH219" s="14"/>
      <c r="BWI219" s="14"/>
      <c r="BWJ219" s="14"/>
      <c r="BWK219" s="14"/>
      <c r="BWL219" s="14"/>
      <c r="BWM219" s="14"/>
      <c r="BWN219" s="14"/>
      <c r="BWO219" s="14"/>
      <c r="BWP219" s="14"/>
      <c r="BWQ219" s="14"/>
      <c r="BWR219" s="14"/>
      <c r="BWS219" s="14"/>
      <c r="BWT219" s="14"/>
      <c r="BWU219" s="14"/>
      <c r="BWV219" s="14"/>
      <c r="BWW219" s="14"/>
      <c r="BWX219" s="14"/>
      <c r="BWY219" s="14"/>
      <c r="BWZ219" s="14"/>
      <c r="BXA219" s="14"/>
      <c r="BXB219" s="14"/>
      <c r="BXC219" s="14"/>
      <c r="BXD219" s="14"/>
      <c r="BXE219" s="14"/>
      <c r="BXF219" s="14"/>
      <c r="BXG219" s="14"/>
      <c r="BXH219" s="14"/>
      <c r="BXI219" s="14"/>
      <c r="BXJ219" s="14"/>
      <c r="BXK219" s="14"/>
      <c r="BXL219" s="14"/>
      <c r="BXM219" s="14"/>
      <c r="BXN219" s="14"/>
      <c r="BXO219" s="14"/>
      <c r="BXP219" s="14"/>
      <c r="BXQ219" s="14"/>
      <c r="BXR219" s="14"/>
      <c r="BXS219" s="14"/>
      <c r="BXT219" s="14"/>
      <c r="BXU219" s="14"/>
      <c r="BXV219" s="14"/>
      <c r="BXW219" s="14"/>
      <c r="BXX219" s="14"/>
      <c r="BXY219" s="14"/>
      <c r="BXZ219" s="14"/>
      <c r="BYA219" s="14"/>
      <c r="BYB219" s="14"/>
      <c r="BYC219" s="14"/>
      <c r="BYD219" s="14"/>
      <c r="BYE219" s="14"/>
      <c r="BYF219" s="14"/>
      <c r="BYG219" s="14"/>
      <c r="BYH219" s="14"/>
      <c r="BYI219" s="14"/>
      <c r="BYJ219" s="14"/>
      <c r="BYK219" s="14"/>
      <c r="BYL219" s="14"/>
      <c r="BYM219" s="14"/>
      <c r="BYN219" s="14"/>
      <c r="BYO219" s="14"/>
      <c r="BYP219" s="14"/>
      <c r="BYQ219" s="14"/>
      <c r="BYR219" s="14"/>
      <c r="BYS219" s="14"/>
      <c r="BYT219" s="14"/>
      <c r="BYU219" s="14"/>
      <c r="BYV219" s="14"/>
      <c r="BYW219" s="14"/>
      <c r="BYX219" s="14"/>
      <c r="BYY219" s="14"/>
      <c r="BYZ219" s="14"/>
      <c r="BZA219" s="14"/>
      <c r="BZB219" s="14"/>
      <c r="BZC219" s="14"/>
      <c r="BZD219" s="14"/>
      <c r="BZE219" s="14"/>
      <c r="BZF219" s="14"/>
      <c r="BZG219" s="14"/>
      <c r="BZH219" s="14"/>
      <c r="BZI219" s="14"/>
      <c r="BZJ219" s="14"/>
      <c r="BZK219" s="14"/>
      <c r="BZL219" s="14"/>
      <c r="BZM219" s="14"/>
      <c r="BZN219" s="14"/>
      <c r="BZO219" s="14"/>
      <c r="BZP219" s="14"/>
      <c r="BZQ219" s="14"/>
      <c r="BZR219" s="14"/>
      <c r="BZS219" s="14"/>
      <c r="BZT219" s="14"/>
      <c r="BZU219" s="14"/>
      <c r="BZV219" s="14"/>
      <c r="BZW219" s="14"/>
      <c r="BZX219" s="14"/>
      <c r="BZY219" s="14"/>
      <c r="BZZ219" s="14"/>
      <c r="CAA219" s="14"/>
      <c r="CAB219" s="14"/>
      <c r="CAC219" s="14"/>
      <c r="CAD219" s="14"/>
      <c r="CAE219" s="14"/>
      <c r="CAF219" s="14"/>
      <c r="CAG219" s="14"/>
      <c r="CAH219" s="14"/>
      <c r="CAI219" s="14"/>
      <c r="CAJ219" s="14"/>
      <c r="CAK219" s="14"/>
      <c r="CAL219" s="14"/>
      <c r="CAM219" s="14"/>
      <c r="CAN219" s="14"/>
      <c r="CAO219" s="14"/>
      <c r="CAP219" s="14"/>
      <c r="CAQ219" s="14"/>
      <c r="CAR219" s="14"/>
      <c r="CAS219" s="14"/>
      <c r="CAT219" s="14"/>
      <c r="CAU219" s="14"/>
      <c r="CAV219" s="14"/>
      <c r="CAW219" s="14"/>
      <c r="CAX219" s="14"/>
      <c r="CAY219" s="14"/>
      <c r="CAZ219" s="14"/>
      <c r="CBA219" s="14"/>
      <c r="CBB219" s="14"/>
      <c r="CBC219" s="14"/>
      <c r="CBD219" s="14"/>
      <c r="CBE219" s="14"/>
      <c r="CBF219" s="14"/>
      <c r="CBG219" s="14"/>
      <c r="CBH219" s="14"/>
      <c r="CBI219" s="14"/>
      <c r="CBJ219" s="14"/>
      <c r="CBK219" s="14"/>
      <c r="CBL219" s="14"/>
      <c r="CBM219" s="14"/>
      <c r="CBN219" s="14"/>
      <c r="CBO219" s="14"/>
      <c r="CBP219" s="14"/>
      <c r="CBQ219" s="14"/>
      <c r="CBR219" s="14"/>
      <c r="CBS219" s="14"/>
      <c r="CBT219" s="14"/>
      <c r="CBU219" s="14"/>
      <c r="CBV219" s="14"/>
      <c r="CBW219" s="14"/>
      <c r="CBX219" s="14"/>
      <c r="CBY219" s="14"/>
      <c r="CBZ219" s="14"/>
      <c r="CCA219" s="14"/>
      <c r="CCB219" s="14"/>
      <c r="CCC219" s="14"/>
      <c r="CCD219" s="14"/>
      <c r="CCE219" s="14"/>
      <c r="CCF219" s="14"/>
      <c r="CCG219" s="14"/>
      <c r="CCH219" s="14"/>
      <c r="CCI219" s="14"/>
      <c r="CCJ219" s="14"/>
      <c r="CCK219" s="14"/>
      <c r="CCL219" s="14"/>
      <c r="CCM219" s="14"/>
      <c r="CCN219" s="14"/>
      <c r="CCO219" s="14"/>
      <c r="CCP219" s="14"/>
      <c r="CCQ219" s="14"/>
      <c r="CCR219" s="14"/>
      <c r="CCS219" s="14"/>
      <c r="CCT219" s="14"/>
      <c r="CCU219" s="14"/>
      <c r="CCV219" s="14"/>
      <c r="CCW219" s="14"/>
      <c r="CCX219" s="14"/>
      <c r="CCY219" s="14"/>
      <c r="CCZ219" s="14"/>
      <c r="CDA219" s="14"/>
      <c r="CDB219" s="14"/>
      <c r="CDC219" s="14"/>
      <c r="CDD219" s="14"/>
      <c r="CDE219" s="14"/>
      <c r="CDF219" s="14"/>
      <c r="CDG219" s="14"/>
      <c r="CDH219" s="14"/>
      <c r="CDI219" s="14"/>
      <c r="CDJ219" s="14"/>
      <c r="CDK219" s="14"/>
      <c r="CDL219" s="14"/>
      <c r="CDM219" s="14"/>
      <c r="CDN219" s="14"/>
      <c r="CDO219" s="14"/>
      <c r="CDP219" s="14"/>
      <c r="CDQ219" s="14"/>
      <c r="CDR219" s="14"/>
      <c r="CDS219" s="14"/>
      <c r="CDT219" s="14"/>
      <c r="CDU219" s="14"/>
      <c r="CDV219" s="14"/>
      <c r="CDW219" s="14"/>
      <c r="CDX219" s="14"/>
      <c r="CDY219" s="14"/>
      <c r="CDZ219" s="14"/>
      <c r="CEA219" s="14"/>
      <c r="CEB219" s="14"/>
      <c r="CEC219" s="14"/>
      <c r="CED219" s="14"/>
      <c r="CEE219" s="14"/>
      <c r="CEF219" s="14"/>
      <c r="CEG219" s="14"/>
      <c r="CEH219" s="14"/>
      <c r="CEI219" s="14"/>
      <c r="CEJ219" s="14"/>
      <c r="CEK219" s="14"/>
      <c r="CEL219" s="14"/>
      <c r="CEM219" s="14"/>
      <c r="CEN219" s="14"/>
      <c r="CEO219" s="14"/>
      <c r="CEP219" s="14"/>
      <c r="CEQ219" s="14"/>
      <c r="CER219" s="14"/>
      <c r="CES219" s="14"/>
      <c r="CET219" s="14"/>
      <c r="CEU219" s="14"/>
      <c r="CEV219" s="14"/>
      <c r="CEW219" s="14"/>
      <c r="CEX219" s="14"/>
      <c r="CEY219" s="14"/>
      <c r="CEZ219" s="14"/>
      <c r="CFA219" s="14"/>
      <c r="CFB219" s="14"/>
      <c r="CFC219" s="14"/>
      <c r="CFD219" s="14"/>
      <c r="CFE219" s="14"/>
      <c r="CFF219" s="14"/>
      <c r="CFG219" s="14"/>
      <c r="CFH219" s="14"/>
      <c r="CFI219" s="14"/>
      <c r="CFJ219" s="14"/>
      <c r="CFK219" s="14"/>
      <c r="CFL219" s="14"/>
      <c r="CFM219" s="14"/>
      <c r="CFN219" s="14"/>
      <c r="CFO219" s="14"/>
      <c r="CFP219" s="14"/>
      <c r="CFQ219" s="14"/>
      <c r="CFR219" s="14"/>
      <c r="CFS219" s="14"/>
      <c r="CFT219" s="14"/>
      <c r="CFU219" s="14"/>
      <c r="CFV219" s="14"/>
      <c r="CFW219" s="14"/>
      <c r="CFX219" s="14"/>
      <c r="CFY219" s="14"/>
      <c r="CFZ219" s="14"/>
      <c r="CGA219" s="14"/>
      <c r="CGB219" s="14"/>
      <c r="CGC219" s="14"/>
      <c r="CGD219" s="14"/>
      <c r="CGE219" s="14"/>
      <c r="CGF219" s="14"/>
      <c r="CGG219" s="14"/>
      <c r="CGH219" s="14"/>
      <c r="CGI219" s="14"/>
      <c r="CGJ219" s="14"/>
      <c r="CGK219" s="14"/>
      <c r="CGL219" s="14"/>
      <c r="CGM219" s="14"/>
      <c r="CGN219" s="14"/>
      <c r="CGO219" s="14"/>
      <c r="CGP219" s="14"/>
      <c r="CGQ219" s="14"/>
      <c r="CGR219" s="14"/>
      <c r="CGS219" s="14"/>
      <c r="CGT219" s="14"/>
      <c r="CGU219" s="14"/>
      <c r="CGV219" s="14"/>
      <c r="CGW219" s="14"/>
      <c r="CGX219" s="14"/>
      <c r="CGY219" s="14"/>
      <c r="CGZ219" s="14"/>
      <c r="CHA219" s="14"/>
      <c r="CHB219" s="14"/>
      <c r="CHC219" s="14"/>
      <c r="CHD219" s="14"/>
      <c r="CHE219" s="14"/>
      <c r="CHF219" s="14"/>
      <c r="CHG219" s="14"/>
      <c r="CHH219" s="14"/>
      <c r="CHI219" s="14"/>
      <c r="CHJ219" s="14"/>
      <c r="CHK219" s="14"/>
      <c r="CHL219" s="14"/>
      <c r="CHM219" s="14"/>
      <c r="CHN219" s="14"/>
      <c r="CHO219" s="14"/>
      <c r="CHP219" s="14"/>
      <c r="CHQ219" s="14"/>
      <c r="CHR219" s="14"/>
      <c r="CHS219" s="14"/>
      <c r="CHT219" s="14"/>
      <c r="CHU219" s="14"/>
      <c r="CHV219" s="14"/>
      <c r="CHW219" s="14"/>
      <c r="CHX219" s="14"/>
      <c r="CHY219" s="14"/>
      <c r="CHZ219" s="14"/>
      <c r="CIA219" s="14"/>
      <c r="CIB219" s="14"/>
      <c r="CIC219" s="14"/>
      <c r="CID219" s="14"/>
      <c r="CIE219" s="14"/>
      <c r="CIF219" s="14"/>
      <c r="CIG219" s="14"/>
      <c r="CIH219" s="14"/>
      <c r="CII219" s="14"/>
      <c r="CIJ219" s="14"/>
      <c r="CIK219" s="14"/>
      <c r="CIL219" s="14"/>
      <c r="CIM219" s="14"/>
      <c r="CIN219" s="14"/>
      <c r="CIO219" s="14"/>
      <c r="CIP219" s="14"/>
      <c r="CIQ219" s="14"/>
      <c r="CIR219" s="14"/>
      <c r="CIS219" s="14"/>
      <c r="CIT219" s="14"/>
      <c r="CIU219" s="14"/>
      <c r="CIV219" s="14"/>
      <c r="CIW219" s="14"/>
      <c r="CIX219" s="14"/>
      <c r="CIY219" s="14"/>
      <c r="CIZ219" s="14"/>
      <c r="CJA219" s="14"/>
      <c r="CJB219" s="14"/>
      <c r="CJC219" s="14"/>
      <c r="CJD219" s="14"/>
      <c r="CJE219" s="14"/>
      <c r="CJF219" s="14"/>
      <c r="CJG219" s="14"/>
      <c r="CJH219" s="14"/>
      <c r="CJI219" s="14"/>
      <c r="CJJ219" s="14"/>
      <c r="CJK219" s="14"/>
      <c r="CJL219" s="14"/>
      <c r="CJM219" s="14"/>
      <c r="CJN219" s="14"/>
      <c r="CJO219" s="14"/>
      <c r="CJP219" s="14"/>
      <c r="CJQ219" s="14"/>
      <c r="CJR219" s="14"/>
      <c r="CJS219" s="14"/>
      <c r="CJT219" s="14"/>
      <c r="CJU219" s="14"/>
      <c r="CJV219" s="14"/>
      <c r="CJW219" s="14"/>
      <c r="CJX219" s="14"/>
      <c r="CJY219" s="14"/>
      <c r="CJZ219" s="14"/>
      <c r="CKA219" s="14"/>
      <c r="CKB219" s="14"/>
      <c r="CKC219" s="14"/>
      <c r="CKD219" s="14"/>
      <c r="CKE219" s="14"/>
      <c r="CKF219" s="14"/>
      <c r="CKG219" s="14"/>
      <c r="CKH219" s="14"/>
      <c r="CKI219" s="14"/>
      <c r="CKJ219" s="14"/>
      <c r="CKK219" s="14"/>
      <c r="CKL219" s="14"/>
      <c r="CKM219" s="14"/>
      <c r="CKN219" s="14"/>
      <c r="CKO219" s="14"/>
      <c r="CKP219" s="14"/>
      <c r="CKQ219" s="14"/>
      <c r="CKR219" s="14"/>
      <c r="CKS219" s="14"/>
      <c r="CKT219" s="14"/>
      <c r="CKU219" s="14"/>
      <c r="CKV219" s="14"/>
      <c r="CKW219" s="14"/>
      <c r="CKX219" s="14"/>
      <c r="CKY219" s="14"/>
      <c r="CKZ219" s="14"/>
      <c r="CLA219" s="14"/>
      <c r="CLB219" s="14"/>
      <c r="CLC219" s="14"/>
      <c r="CLD219" s="14"/>
      <c r="CLE219" s="14"/>
      <c r="CLF219" s="14"/>
      <c r="CLG219" s="14"/>
      <c r="CLH219" s="14"/>
      <c r="CLI219" s="14"/>
      <c r="CLJ219" s="14"/>
      <c r="CLK219" s="14"/>
      <c r="CLL219" s="14"/>
      <c r="CLM219" s="14"/>
      <c r="CLN219" s="14"/>
      <c r="CLO219" s="14"/>
      <c r="CLP219" s="14"/>
      <c r="CLQ219" s="14"/>
      <c r="CLR219" s="14"/>
      <c r="CLS219" s="14"/>
      <c r="CLT219" s="14"/>
      <c r="CLU219" s="14"/>
      <c r="CLV219" s="14"/>
      <c r="CLW219" s="14"/>
      <c r="CLX219" s="14"/>
      <c r="CLY219" s="14"/>
      <c r="CLZ219" s="14"/>
      <c r="CMA219" s="14"/>
      <c r="CMB219" s="14"/>
      <c r="CMC219" s="14"/>
      <c r="CMD219" s="14"/>
      <c r="CME219" s="14"/>
      <c r="CMF219" s="14"/>
      <c r="CMG219" s="14"/>
      <c r="CMH219" s="14"/>
      <c r="CMI219" s="14"/>
      <c r="CMJ219" s="14"/>
      <c r="CMK219" s="14"/>
      <c r="CML219" s="14"/>
      <c r="CMM219" s="14"/>
      <c r="CMN219" s="14"/>
      <c r="CMO219" s="14"/>
      <c r="CMP219" s="14"/>
      <c r="CMQ219" s="14"/>
      <c r="CMR219" s="14"/>
      <c r="CMS219" s="14"/>
      <c r="CMT219" s="14"/>
      <c r="CMU219" s="14"/>
      <c r="CMV219" s="14"/>
      <c r="CMW219" s="14"/>
      <c r="CMX219" s="14"/>
      <c r="CMY219" s="14"/>
      <c r="CMZ219" s="14"/>
      <c r="CNA219" s="14"/>
      <c r="CNB219" s="14"/>
      <c r="CNC219" s="14"/>
      <c r="CND219" s="14"/>
      <c r="CNE219" s="14"/>
      <c r="CNF219" s="14"/>
      <c r="CNG219" s="14"/>
      <c r="CNH219" s="14"/>
      <c r="CNI219" s="14"/>
      <c r="CNJ219" s="14"/>
      <c r="CNK219" s="14"/>
      <c r="CNL219" s="14"/>
      <c r="CNM219" s="14"/>
      <c r="CNN219" s="14"/>
      <c r="CNO219" s="14"/>
      <c r="CNP219" s="14"/>
      <c r="CNQ219" s="14"/>
      <c r="CNR219" s="14"/>
      <c r="CNS219" s="14"/>
      <c r="CNT219" s="14"/>
      <c r="CNU219" s="14"/>
      <c r="CNV219" s="14"/>
      <c r="CNW219" s="14"/>
      <c r="CNX219" s="14"/>
      <c r="CNY219" s="14"/>
      <c r="CNZ219" s="14"/>
      <c r="COA219" s="14"/>
      <c r="COB219" s="14"/>
      <c r="COC219" s="14"/>
      <c r="COD219" s="14"/>
      <c r="COE219" s="14"/>
      <c r="COF219" s="14"/>
      <c r="COG219" s="14"/>
      <c r="COH219" s="14"/>
      <c r="COI219" s="14"/>
      <c r="COJ219" s="14"/>
      <c r="COK219" s="14"/>
      <c r="COL219" s="14"/>
      <c r="COM219" s="14"/>
      <c r="CON219" s="14"/>
      <c r="COO219" s="14"/>
      <c r="COP219" s="14"/>
      <c r="COQ219" s="14"/>
      <c r="COR219" s="14"/>
      <c r="COS219" s="14"/>
      <c r="COT219" s="14"/>
      <c r="COU219" s="14"/>
      <c r="COV219" s="14"/>
      <c r="COW219" s="14"/>
      <c r="COX219" s="14"/>
      <c r="COY219" s="14"/>
      <c r="COZ219" s="14"/>
      <c r="CPA219" s="14"/>
      <c r="CPB219" s="14"/>
      <c r="CPC219" s="14"/>
      <c r="CPD219" s="14"/>
      <c r="CPE219" s="14"/>
      <c r="CPF219" s="14"/>
      <c r="CPG219" s="14"/>
      <c r="CPH219" s="14"/>
      <c r="CPI219" s="14"/>
      <c r="CPJ219" s="14"/>
      <c r="CPK219" s="14"/>
      <c r="CPL219" s="14"/>
      <c r="CPM219" s="14"/>
      <c r="CPN219" s="14"/>
      <c r="CPO219" s="14"/>
      <c r="CPP219" s="14"/>
      <c r="CPQ219" s="14"/>
      <c r="CPR219" s="14"/>
      <c r="CPS219" s="14"/>
      <c r="CPT219" s="14"/>
      <c r="CPU219" s="14"/>
      <c r="CPV219" s="14"/>
      <c r="CPW219" s="14"/>
      <c r="CPX219" s="14"/>
      <c r="CPY219" s="14"/>
      <c r="CPZ219" s="14"/>
      <c r="CQA219" s="14"/>
      <c r="CQB219" s="14"/>
      <c r="CQC219" s="14"/>
      <c r="CQD219" s="14"/>
      <c r="CQE219" s="14"/>
      <c r="CQF219" s="14"/>
      <c r="CQG219" s="14"/>
      <c r="CQH219" s="14"/>
      <c r="CQI219" s="14"/>
      <c r="CQJ219" s="14"/>
      <c r="CQK219" s="14"/>
      <c r="CQL219" s="14"/>
      <c r="CQM219" s="14"/>
      <c r="CQN219" s="14"/>
      <c r="CQO219" s="14"/>
      <c r="CQP219" s="14"/>
      <c r="CQQ219" s="14"/>
      <c r="CQR219" s="14"/>
      <c r="CQS219" s="14"/>
      <c r="CQT219" s="14"/>
      <c r="CQU219" s="14"/>
      <c r="CQV219" s="14"/>
      <c r="CQW219" s="14"/>
      <c r="CQX219" s="14"/>
      <c r="CQY219" s="14"/>
      <c r="CQZ219" s="14"/>
      <c r="CRA219" s="14"/>
      <c r="CRB219" s="14"/>
      <c r="CRC219" s="14"/>
      <c r="CRD219" s="14"/>
      <c r="CRE219" s="14"/>
      <c r="CRF219" s="14"/>
      <c r="CRG219" s="14"/>
      <c r="CRH219" s="14"/>
      <c r="CRI219" s="14"/>
      <c r="CRJ219" s="14"/>
      <c r="CRK219" s="14"/>
      <c r="CRL219" s="14"/>
      <c r="CRM219" s="14"/>
      <c r="CRN219" s="14"/>
      <c r="CRO219" s="14"/>
      <c r="CRP219" s="14"/>
      <c r="CRQ219" s="14"/>
      <c r="CRR219" s="14"/>
      <c r="CRS219" s="14"/>
      <c r="CRT219" s="14"/>
      <c r="CRU219" s="14"/>
      <c r="CRV219" s="14"/>
      <c r="CRW219" s="14"/>
      <c r="CRX219" s="14"/>
      <c r="CRY219" s="14"/>
      <c r="CRZ219" s="14"/>
      <c r="CSA219" s="14"/>
      <c r="CSB219" s="14"/>
      <c r="CSC219" s="14"/>
      <c r="CSD219" s="14"/>
      <c r="CSE219" s="14"/>
      <c r="CSF219" s="14"/>
      <c r="CSG219" s="14"/>
      <c r="CSH219" s="14"/>
      <c r="CSI219" s="14"/>
      <c r="CSJ219" s="14"/>
      <c r="CSK219" s="14"/>
      <c r="CSL219" s="14"/>
      <c r="CSM219" s="14"/>
      <c r="CSN219" s="14"/>
      <c r="CSO219" s="14"/>
      <c r="CSP219" s="14"/>
      <c r="CSQ219" s="14"/>
      <c r="CSR219" s="14"/>
      <c r="CSS219" s="14"/>
      <c r="CST219" s="14"/>
      <c r="CSU219" s="14"/>
      <c r="CSV219" s="14"/>
      <c r="CSW219" s="14"/>
      <c r="CSX219" s="14"/>
      <c r="CSY219" s="14"/>
      <c r="CSZ219" s="14"/>
      <c r="CTA219" s="14"/>
      <c r="CTB219" s="14"/>
      <c r="CTC219" s="14"/>
      <c r="CTD219" s="14"/>
      <c r="CTE219" s="14"/>
      <c r="CTF219" s="14"/>
      <c r="CTG219" s="14"/>
      <c r="CTH219" s="14"/>
      <c r="CTI219" s="14"/>
      <c r="CTJ219" s="14"/>
      <c r="CTK219" s="14"/>
      <c r="CTL219" s="14"/>
      <c r="CTM219" s="14"/>
      <c r="CTN219" s="14"/>
      <c r="CTO219" s="14"/>
      <c r="CTP219" s="14"/>
      <c r="CTQ219" s="14"/>
      <c r="CTR219" s="14"/>
      <c r="CTS219" s="14"/>
      <c r="CTT219" s="14"/>
      <c r="CTU219" s="14"/>
      <c r="CTV219" s="14"/>
      <c r="CTW219" s="14"/>
      <c r="CTX219" s="14"/>
      <c r="CTY219" s="14"/>
      <c r="CTZ219" s="14"/>
      <c r="CUA219" s="14"/>
      <c r="CUB219" s="14"/>
      <c r="CUC219" s="14"/>
      <c r="CUD219" s="14"/>
      <c r="CUE219" s="14"/>
      <c r="CUF219" s="14"/>
      <c r="CUG219" s="14"/>
      <c r="CUH219" s="14"/>
      <c r="CUI219" s="14"/>
      <c r="CUJ219" s="14"/>
      <c r="CUK219" s="14"/>
      <c r="CUL219" s="14"/>
      <c r="CUM219" s="14"/>
      <c r="CUN219" s="14"/>
      <c r="CUO219" s="14"/>
      <c r="CUP219" s="14"/>
      <c r="CUQ219" s="14"/>
      <c r="CUR219" s="14"/>
      <c r="CUS219" s="14"/>
      <c r="CUT219" s="14"/>
      <c r="CUU219" s="14"/>
      <c r="CUV219" s="14"/>
      <c r="CUW219" s="14"/>
      <c r="CUX219" s="14"/>
      <c r="CUY219" s="14"/>
      <c r="CUZ219" s="14"/>
      <c r="CVA219" s="14"/>
      <c r="CVB219" s="14"/>
      <c r="CVC219" s="14"/>
      <c r="CVD219" s="14"/>
      <c r="CVE219" s="14"/>
      <c r="CVF219" s="14"/>
      <c r="CVG219" s="14"/>
      <c r="CVH219" s="14"/>
      <c r="CVI219" s="14"/>
      <c r="CVJ219" s="14"/>
      <c r="CVK219" s="14"/>
      <c r="CVL219" s="14"/>
      <c r="CVM219" s="14"/>
      <c r="CVN219" s="14"/>
      <c r="CVO219" s="14"/>
      <c r="CVP219" s="14"/>
      <c r="CVQ219" s="14"/>
      <c r="CVR219" s="14"/>
      <c r="CVS219" s="14"/>
      <c r="CVT219" s="14"/>
      <c r="CVU219" s="14"/>
      <c r="CVV219" s="14"/>
      <c r="CVW219" s="14"/>
      <c r="CVX219" s="14"/>
      <c r="CVY219" s="14"/>
      <c r="CVZ219" s="14"/>
      <c r="CWA219" s="14"/>
      <c r="CWB219" s="14"/>
      <c r="CWC219" s="14"/>
      <c r="CWD219" s="14"/>
      <c r="CWE219" s="14"/>
      <c r="CWF219" s="14"/>
      <c r="CWG219" s="14"/>
      <c r="CWH219" s="14"/>
      <c r="CWI219" s="14"/>
      <c r="CWJ219" s="14"/>
      <c r="CWK219" s="14"/>
      <c r="CWL219" s="14"/>
      <c r="CWM219" s="14"/>
      <c r="CWN219" s="14"/>
      <c r="CWO219" s="14"/>
      <c r="CWP219" s="14"/>
      <c r="CWQ219" s="14"/>
      <c r="CWR219" s="14"/>
      <c r="CWS219" s="14"/>
      <c r="CWT219" s="14"/>
      <c r="CWU219" s="14"/>
      <c r="CWV219" s="14"/>
      <c r="CWW219" s="14"/>
      <c r="CWX219" s="14"/>
      <c r="CWY219" s="14"/>
      <c r="CWZ219" s="14"/>
      <c r="CXA219" s="14"/>
      <c r="CXB219" s="14"/>
      <c r="CXC219" s="14"/>
      <c r="CXD219" s="14"/>
      <c r="CXE219" s="14"/>
      <c r="CXF219" s="14"/>
      <c r="CXG219" s="14"/>
      <c r="CXH219" s="14"/>
      <c r="CXI219" s="14"/>
      <c r="CXJ219" s="14"/>
      <c r="CXK219" s="14"/>
      <c r="CXL219" s="14"/>
      <c r="CXM219" s="14"/>
      <c r="CXN219" s="14"/>
      <c r="CXO219" s="14"/>
      <c r="CXP219" s="14"/>
      <c r="CXQ219" s="14"/>
      <c r="CXR219" s="14"/>
      <c r="CXS219" s="14"/>
      <c r="CXT219" s="14"/>
      <c r="CXU219" s="14"/>
      <c r="CXV219" s="14"/>
      <c r="CXW219" s="14"/>
      <c r="CXX219" s="14"/>
      <c r="CXY219" s="14"/>
      <c r="CXZ219" s="14"/>
      <c r="CYA219" s="14"/>
      <c r="CYB219" s="14"/>
      <c r="CYC219" s="14"/>
      <c r="CYD219" s="14"/>
      <c r="CYE219" s="14"/>
      <c r="CYF219" s="14"/>
      <c r="CYG219" s="14"/>
      <c r="CYH219" s="14"/>
      <c r="CYI219" s="14"/>
      <c r="CYJ219" s="14"/>
      <c r="CYK219" s="14"/>
      <c r="CYL219" s="14"/>
      <c r="CYM219" s="14"/>
      <c r="CYN219" s="14"/>
      <c r="CYO219" s="14"/>
      <c r="CYP219" s="14"/>
      <c r="CYQ219" s="14"/>
      <c r="CYR219" s="14"/>
      <c r="CYS219" s="14"/>
      <c r="CYT219" s="14"/>
      <c r="CYU219" s="14"/>
      <c r="CYV219" s="14"/>
      <c r="CYW219" s="14"/>
      <c r="CYX219" s="14"/>
      <c r="CYY219" s="14"/>
      <c r="CYZ219" s="14"/>
      <c r="CZA219" s="14"/>
      <c r="CZB219" s="14"/>
      <c r="CZC219" s="14"/>
      <c r="CZD219" s="14"/>
      <c r="CZE219" s="14"/>
      <c r="CZF219" s="14"/>
      <c r="CZG219" s="14"/>
      <c r="CZH219" s="14"/>
      <c r="CZI219" s="14"/>
      <c r="CZJ219" s="14"/>
      <c r="CZK219" s="14"/>
      <c r="CZL219" s="14"/>
      <c r="CZM219" s="14"/>
      <c r="CZN219" s="14"/>
      <c r="CZO219" s="14"/>
      <c r="CZP219" s="14"/>
      <c r="CZQ219" s="14"/>
      <c r="CZR219" s="14"/>
      <c r="CZS219" s="14"/>
      <c r="CZT219" s="14"/>
      <c r="CZU219" s="14"/>
      <c r="CZV219" s="14"/>
      <c r="CZW219" s="14"/>
      <c r="CZX219" s="14"/>
      <c r="CZY219" s="14"/>
      <c r="CZZ219" s="14"/>
      <c r="DAA219" s="14"/>
      <c r="DAB219" s="14"/>
      <c r="DAC219" s="14"/>
      <c r="DAD219" s="14"/>
      <c r="DAE219" s="14"/>
      <c r="DAF219" s="14"/>
      <c r="DAG219" s="14"/>
      <c r="DAH219" s="14"/>
      <c r="DAI219" s="14"/>
      <c r="DAJ219" s="14"/>
      <c r="DAK219" s="14"/>
      <c r="DAL219" s="14"/>
      <c r="DAM219" s="14"/>
      <c r="DAN219" s="14"/>
      <c r="DAO219" s="14"/>
      <c r="DAP219" s="14"/>
      <c r="DAQ219" s="14"/>
      <c r="DAR219" s="14"/>
      <c r="DAS219" s="14"/>
      <c r="DAT219" s="14"/>
      <c r="DAU219" s="14"/>
      <c r="DAV219" s="14"/>
      <c r="DAW219" s="14"/>
      <c r="DAX219" s="14"/>
      <c r="DAY219" s="14"/>
      <c r="DAZ219" s="14"/>
      <c r="DBA219" s="14"/>
      <c r="DBB219" s="14"/>
      <c r="DBC219" s="14"/>
      <c r="DBD219" s="14"/>
      <c r="DBE219" s="14"/>
      <c r="DBF219" s="14"/>
      <c r="DBG219" s="14"/>
      <c r="DBH219" s="14"/>
      <c r="DBI219" s="14"/>
      <c r="DBJ219" s="14"/>
      <c r="DBK219" s="14"/>
      <c r="DBL219" s="14"/>
      <c r="DBM219" s="14"/>
      <c r="DBN219" s="14"/>
      <c r="DBO219" s="14"/>
      <c r="DBP219" s="14"/>
      <c r="DBQ219" s="14"/>
      <c r="DBR219" s="14"/>
      <c r="DBS219" s="14"/>
      <c r="DBT219" s="14"/>
      <c r="DBU219" s="14"/>
      <c r="DBV219" s="14"/>
      <c r="DBW219" s="14"/>
      <c r="DBX219" s="14"/>
      <c r="DBY219" s="14"/>
      <c r="DBZ219" s="14"/>
      <c r="DCA219" s="14"/>
      <c r="DCB219" s="14"/>
      <c r="DCC219" s="14"/>
      <c r="DCD219" s="14"/>
      <c r="DCE219" s="14"/>
      <c r="DCF219" s="14"/>
      <c r="DCG219" s="14"/>
      <c r="DCH219" s="14"/>
      <c r="DCI219" s="14"/>
      <c r="DCJ219" s="14"/>
      <c r="DCK219" s="14"/>
      <c r="DCL219" s="14"/>
      <c r="DCM219" s="14"/>
      <c r="DCN219" s="14"/>
      <c r="DCO219" s="14"/>
      <c r="DCP219" s="14"/>
      <c r="DCQ219" s="14"/>
      <c r="DCR219" s="14"/>
      <c r="DCS219" s="14"/>
      <c r="DCT219" s="14"/>
      <c r="DCU219" s="14"/>
      <c r="DCV219" s="14"/>
      <c r="DCW219" s="14"/>
      <c r="DCX219" s="14"/>
      <c r="DCY219" s="14"/>
      <c r="DCZ219" s="14"/>
      <c r="DDA219" s="14"/>
      <c r="DDB219" s="14"/>
      <c r="DDC219" s="14"/>
      <c r="DDD219" s="14"/>
      <c r="DDE219" s="14"/>
      <c r="DDF219" s="14"/>
      <c r="DDG219" s="14"/>
      <c r="DDH219" s="14"/>
      <c r="DDI219" s="14"/>
      <c r="DDJ219" s="14"/>
      <c r="DDK219" s="14"/>
      <c r="DDL219" s="14"/>
      <c r="DDM219" s="14"/>
      <c r="DDN219" s="14"/>
      <c r="DDO219" s="14"/>
      <c r="DDP219" s="14"/>
      <c r="DDQ219" s="14"/>
      <c r="DDR219" s="14"/>
      <c r="DDS219" s="14"/>
      <c r="DDT219" s="14"/>
      <c r="DDU219" s="14"/>
      <c r="DDV219" s="14"/>
      <c r="DDW219" s="14"/>
      <c r="DDX219" s="14"/>
      <c r="DDY219" s="14"/>
      <c r="DDZ219" s="14"/>
      <c r="DEA219" s="14"/>
      <c r="DEB219" s="14"/>
      <c r="DEC219" s="14"/>
      <c r="DED219" s="14"/>
      <c r="DEE219" s="14"/>
      <c r="DEF219" s="14"/>
      <c r="DEG219" s="14"/>
      <c r="DEH219" s="14"/>
      <c r="DEI219" s="14"/>
      <c r="DEJ219" s="14"/>
      <c r="DEK219" s="14"/>
      <c r="DEL219" s="14"/>
      <c r="DEM219" s="14"/>
      <c r="DEN219" s="14"/>
      <c r="DEO219" s="14"/>
      <c r="DEP219" s="14"/>
      <c r="DEQ219" s="14"/>
      <c r="DER219" s="14"/>
      <c r="DES219" s="14"/>
      <c r="DET219" s="14"/>
      <c r="DEU219" s="14"/>
      <c r="DEV219" s="14"/>
      <c r="DEW219" s="14"/>
      <c r="DEX219" s="14"/>
      <c r="DEY219" s="14"/>
      <c r="DEZ219" s="14"/>
      <c r="DFA219" s="14"/>
      <c r="DFB219" s="14"/>
      <c r="DFC219" s="14"/>
      <c r="DFD219" s="14"/>
      <c r="DFE219" s="14"/>
      <c r="DFF219" s="14"/>
      <c r="DFG219" s="14"/>
      <c r="DFH219" s="14"/>
      <c r="DFI219" s="14"/>
      <c r="DFJ219" s="14"/>
      <c r="DFK219" s="14"/>
      <c r="DFL219" s="14"/>
      <c r="DFM219" s="14"/>
      <c r="DFN219" s="14"/>
      <c r="DFO219" s="14"/>
      <c r="DFP219" s="14"/>
      <c r="DFQ219" s="14"/>
      <c r="DFR219" s="14"/>
      <c r="DFS219" s="14"/>
      <c r="DFT219" s="14"/>
      <c r="DFU219" s="14"/>
      <c r="DFV219" s="14"/>
      <c r="DFW219" s="14"/>
      <c r="DFX219" s="14"/>
      <c r="DFY219" s="14"/>
      <c r="DFZ219" s="14"/>
      <c r="DGA219" s="14"/>
      <c r="DGB219" s="14"/>
      <c r="DGC219" s="14"/>
      <c r="DGD219" s="14"/>
      <c r="DGE219" s="14"/>
      <c r="DGF219" s="14"/>
      <c r="DGG219" s="14"/>
      <c r="DGH219" s="14"/>
      <c r="DGI219" s="14"/>
      <c r="DGJ219" s="14"/>
      <c r="DGK219" s="14"/>
      <c r="DGL219" s="14"/>
      <c r="DGM219" s="14"/>
      <c r="DGN219" s="14"/>
      <c r="DGO219" s="14"/>
      <c r="DGP219" s="14"/>
      <c r="DGQ219" s="14"/>
      <c r="DGR219" s="14"/>
      <c r="DGS219" s="14"/>
      <c r="DGT219" s="14"/>
      <c r="DGU219" s="14"/>
      <c r="DGV219" s="14"/>
      <c r="DGW219" s="14"/>
      <c r="DGX219" s="14"/>
      <c r="DGY219" s="14"/>
      <c r="DGZ219" s="14"/>
      <c r="DHA219" s="14"/>
      <c r="DHB219" s="14"/>
      <c r="DHC219" s="14"/>
      <c r="DHD219" s="14"/>
      <c r="DHE219" s="14"/>
      <c r="DHF219" s="14"/>
      <c r="DHG219" s="14"/>
      <c r="DHH219" s="14"/>
      <c r="DHI219" s="14"/>
      <c r="DHJ219" s="14"/>
      <c r="DHK219" s="14"/>
      <c r="DHL219" s="14"/>
      <c r="DHM219" s="14"/>
      <c r="DHN219" s="14"/>
      <c r="DHO219" s="14"/>
      <c r="DHP219" s="14"/>
      <c r="DHQ219" s="14"/>
      <c r="DHR219" s="14"/>
      <c r="DHS219" s="14"/>
      <c r="DHT219" s="14"/>
      <c r="DHU219" s="14"/>
      <c r="DHV219" s="14"/>
      <c r="DHW219" s="14"/>
      <c r="DHX219" s="14"/>
      <c r="DHY219" s="14"/>
      <c r="DHZ219" s="14"/>
      <c r="DIA219" s="14"/>
      <c r="DIB219" s="14"/>
      <c r="DIC219" s="14"/>
      <c r="DID219" s="14"/>
      <c r="DIE219" s="14"/>
      <c r="DIF219" s="14"/>
      <c r="DIG219" s="14"/>
      <c r="DIH219" s="14"/>
      <c r="DII219" s="14"/>
      <c r="DIJ219" s="14"/>
      <c r="DIK219" s="14"/>
      <c r="DIL219" s="14"/>
      <c r="DIM219" s="14"/>
      <c r="DIN219" s="14"/>
      <c r="DIO219" s="14"/>
      <c r="DIP219" s="14"/>
      <c r="DIQ219" s="14"/>
      <c r="DIR219" s="14"/>
      <c r="DIS219" s="14"/>
      <c r="DIT219" s="14"/>
      <c r="DIU219" s="14"/>
      <c r="DIV219" s="14"/>
      <c r="DIW219" s="14"/>
      <c r="DIX219" s="14"/>
      <c r="DIY219" s="14"/>
      <c r="DIZ219" s="14"/>
      <c r="DJA219" s="14"/>
      <c r="DJB219" s="14"/>
      <c r="DJC219" s="14"/>
      <c r="DJD219" s="14"/>
      <c r="DJE219" s="14"/>
      <c r="DJF219" s="14"/>
      <c r="DJG219" s="14"/>
      <c r="DJH219" s="14"/>
      <c r="DJI219" s="14"/>
      <c r="DJJ219" s="14"/>
      <c r="DJK219" s="14"/>
      <c r="DJL219" s="14"/>
      <c r="DJM219" s="14"/>
      <c r="DJN219" s="14"/>
      <c r="DJO219" s="14"/>
      <c r="DJP219" s="14"/>
      <c r="DJQ219" s="14"/>
      <c r="DJR219" s="14"/>
      <c r="DJS219" s="14"/>
      <c r="DJT219" s="14"/>
      <c r="DJU219" s="14"/>
      <c r="DJV219" s="14"/>
      <c r="DJW219" s="14"/>
      <c r="DJX219" s="14"/>
      <c r="DJY219" s="14"/>
      <c r="DJZ219" s="14"/>
      <c r="DKA219" s="14"/>
      <c r="DKB219" s="14"/>
      <c r="DKC219" s="14"/>
      <c r="DKD219" s="14"/>
      <c r="DKE219" s="14"/>
      <c r="DKF219" s="14"/>
      <c r="DKG219" s="14"/>
      <c r="DKH219" s="14"/>
      <c r="DKI219" s="14"/>
      <c r="DKJ219" s="14"/>
      <c r="DKK219" s="14"/>
      <c r="DKL219" s="14"/>
      <c r="DKM219" s="14"/>
      <c r="DKN219" s="14"/>
      <c r="DKO219" s="14"/>
      <c r="DKP219" s="14"/>
      <c r="DKQ219" s="14"/>
      <c r="DKR219" s="14"/>
      <c r="DKS219" s="14"/>
      <c r="DKT219" s="14"/>
      <c r="DKU219" s="14"/>
      <c r="DKV219" s="14"/>
      <c r="DKW219" s="14"/>
      <c r="DKX219" s="14"/>
      <c r="DKY219" s="14"/>
      <c r="DKZ219" s="14"/>
      <c r="DLA219" s="14"/>
      <c r="DLB219" s="14"/>
      <c r="DLC219" s="14"/>
      <c r="DLD219" s="14"/>
      <c r="DLE219" s="14"/>
      <c r="DLF219" s="14"/>
      <c r="DLG219" s="14"/>
      <c r="DLH219" s="14"/>
      <c r="DLI219" s="14"/>
      <c r="DLJ219" s="14"/>
      <c r="DLK219" s="14"/>
      <c r="DLL219" s="14"/>
      <c r="DLM219" s="14"/>
      <c r="DLN219" s="14"/>
      <c r="DLO219" s="14"/>
      <c r="DLP219" s="14"/>
      <c r="DLQ219" s="14"/>
      <c r="DLR219" s="14"/>
      <c r="DLS219" s="14"/>
      <c r="DLT219" s="14"/>
      <c r="DLU219" s="14"/>
      <c r="DLV219" s="14"/>
      <c r="DLW219" s="14"/>
      <c r="DLX219" s="14"/>
      <c r="DLY219" s="14"/>
      <c r="DLZ219" s="14"/>
      <c r="DMA219" s="14"/>
      <c r="DMB219" s="14"/>
      <c r="DMC219" s="14"/>
      <c r="DMD219" s="14"/>
      <c r="DME219" s="14"/>
      <c r="DMF219" s="14"/>
      <c r="DMG219" s="14"/>
      <c r="DMH219" s="14"/>
      <c r="DMI219" s="14"/>
      <c r="DMJ219" s="14"/>
      <c r="DMK219" s="14"/>
      <c r="DML219" s="14"/>
      <c r="DMM219" s="14"/>
      <c r="DMN219" s="14"/>
      <c r="DMO219" s="14"/>
      <c r="DMP219" s="14"/>
      <c r="DMQ219" s="14"/>
      <c r="DMR219" s="14"/>
      <c r="DMS219" s="14"/>
      <c r="DMT219" s="14"/>
      <c r="DMU219" s="14"/>
      <c r="DMV219" s="14"/>
      <c r="DMW219" s="14"/>
      <c r="DMX219" s="14"/>
      <c r="DMY219" s="14"/>
      <c r="DMZ219" s="14"/>
      <c r="DNA219" s="14"/>
      <c r="DNB219" s="14"/>
      <c r="DNC219" s="14"/>
      <c r="DND219" s="14"/>
      <c r="DNE219" s="14"/>
      <c r="DNF219" s="14"/>
      <c r="DNG219" s="14"/>
      <c r="DNH219" s="14"/>
      <c r="DNI219" s="14"/>
      <c r="DNJ219" s="14"/>
      <c r="DNK219" s="14"/>
      <c r="DNL219" s="14"/>
      <c r="DNM219" s="14"/>
      <c r="DNN219" s="14"/>
      <c r="DNO219" s="14"/>
      <c r="DNP219" s="14"/>
      <c r="DNQ219" s="14"/>
      <c r="DNR219" s="14"/>
      <c r="DNS219" s="14"/>
      <c r="DNT219" s="14"/>
      <c r="DNU219" s="14"/>
      <c r="DNV219" s="14"/>
      <c r="DNW219" s="14"/>
      <c r="DNX219" s="14"/>
      <c r="DNY219" s="14"/>
      <c r="DNZ219" s="14"/>
      <c r="DOA219" s="14"/>
      <c r="DOB219" s="14"/>
      <c r="DOC219" s="14"/>
      <c r="DOD219" s="14"/>
      <c r="DOE219" s="14"/>
      <c r="DOF219" s="14"/>
      <c r="DOG219" s="14"/>
      <c r="DOH219" s="14"/>
      <c r="DOI219" s="14"/>
      <c r="DOJ219" s="14"/>
      <c r="DOK219" s="14"/>
      <c r="DOL219" s="14"/>
      <c r="DOM219" s="14"/>
      <c r="DON219" s="14"/>
      <c r="DOO219" s="14"/>
      <c r="DOP219" s="14"/>
      <c r="DOQ219" s="14"/>
      <c r="DOR219" s="14"/>
      <c r="DOS219" s="14"/>
      <c r="DOT219" s="14"/>
      <c r="DOU219" s="14"/>
      <c r="DOV219" s="14"/>
      <c r="DOW219" s="14"/>
      <c r="DOX219" s="14"/>
      <c r="DOY219" s="14"/>
      <c r="DOZ219" s="14"/>
      <c r="DPA219" s="14"/>
      <c r="DPB219" s="14"/>
      <c r="DPC219" s="14"/>
      <c r="DPD219" s="14"/>
      <c r="DPE219" s="14"/>
      <c r="DPF219" s="14"/>
      <c r="DPG219" s="14"/>
      <c r="DPH219" s="14"/>
      <c r="DPI219" s="14"/>
      <c r="DPJ219" s="14"/>
      <c r="DPK219" s="14"/>
      <c r="DPL219" s="14"/>
      <c r="DPM219" s="14"/>
      <c r="DPN219" s="14"/>
      <c r="DPO219" s="14"/>
      <c r="DPP219" s="14"/>
      <c r="DPQ219" s="14"/>
      <c r="DPR219" s="14"/>
      <c r="DPS219" s="14"/>
      <c r="DPT219" s="14"/>
      <c r="DPU219" s="14"/>
      <c r="DPV219" s="14"/>
      <c r="DPW219" s="14"/>
      <c r="DPX219" s="14"/>
      <c r="DPY219" s="14"/>
      <c r="DPZ219" s="14"/>
      <c r="DQA219" s="14"/>
      <c r="DQB219" s="14"/>
      <c r="DQC219" s="14"/>
      <c r="DQD219" s="14"/>
      <c r="DQE219" s="14"/>
      <c r="DQF219" s="14"/>
      <c r="DQG219" s="14"/>
      <c r="DQH219" s="14"/>
      <c r="DQI219" s="14"/>
      <c r="DQJ219" s="14"/>
      <c r="DQK219" s="14"/>
      <c r="DQL219" s="14"/>
      <c r="DQM219" s="14"/>
      <c r="DQN219" s="14"/>
      <c r="DQO219" s="14"/>
      <c r="DQP219" s="14"/>
      <c r="DQQ219" s="14"/>
      <c r="DQR219" s="14"/>
      <c r="DQS219" s="14"/>
      <c r="DQT219" s="14"/>
      <c r="DQU219" s="14"/>
      <c r="DQV219" s="14"/>
      <c r="DQW219" s="14"/>
      <c r="DQX219" s="14"/>
      <c r="DQY219" s="14"/>
      <c r="DQZ219" s="14"/>
      <c r="DRA219" s="14"/>
      <c r="DRB219" s="14"/>
      <c r="DRC219" s="14"/>
      <c r="DRD219" s="14"/>
      <c r="DRE219" s="14"/>
      <c r="DRF219" s="14"/>
      <c r="DRG219" s="14"/>
      <c r="DRH219" s="14"/>
      <c r="DRI219" s="14"/>
      <c r="DRJ219" s="14"/>
      <c r="DRK219" s="14"/>
      <c r="DRL219" s="14"/>
      <c r="DRM219" s="14"/>
      <c r="DRN219" s="14"/>
      <c r="DRO219" s="14"/>
      <c r="DRP219" s="14"/>
      <c r="DRQ219" s="14"/>
      <c r="DRR219" s="14"/>
      <c r="DRS219" s="14"/>
      <c r="DRT219" s="14"/>
      <c r="DRU219" s="14"/>
      <c r="DRV219" s="14"/>
      <c r="DRW219" s="14"/>
      <c r="DRX219" s="14"/>
      <c r="DRY219" s="14"/>
      <c r="DRZ219" s="14"/>
      <c r="DSA219" s="14"/>
      <c r="DSB219" s="14"/>
      <c r="DSC219" s="14"/>
      <c r="DSD219" s="14"/>
      <c r="DSE219" s="14"/>
      <c r="DSF219" s="14"/>
      <c r="DSG219" s="14"/>
      <c r="DSH219" s="14"/>
      <c r="DSI219" s="14"/>
      <c r="DSJ219" s="14"/>
      <c r="DSK219" s="14"/>
      <c r="DSL219" s="14"/>
      <c r="DSM219" s="14"/>
      <c r="DSN219" s="14"/>
      <c r="DSO219" s="14"/>
      <c r="DSP219" s="14"/>
      <c r="DSQ219" s="14"/>
      <c r="DSR219" s="14"/>
      <c r="DSS219" s="14"/>
      <c r="DST219" s="14"/>
      <c r="DSU219" s="14"/>
      <c r="DSV219" s="14"/>
      <c r="DSW219" s="14"/>
      <c r="DSX219" s="14"/>
      <c r="DSY219" s="14"/>
      <c r="DSZ219" s="14"/>
      <c r="DTA219" s="14"/>
      <c r="DTB219" s="14"/>
      <c r="DTC219" s="14"/>
      <c r="DTD219" s="14"/>
      <c r="DTE219" s="14"/>
      <c r="DTF219" s="14"/>
      <c r="DTG219" s="14"/>
      <c r="DTH219" s="14"/>
      <c r="DTI219" s="14"/>
      <c r="DTJ219" s="14"/>
      <c r="DTK219" s="14"/>
      <c r="DTL219" s="14"/>
      <c r="DTM219" s="14"/>
      <c r="DTN219" s="14"/>
      <c r="DTO219" s="14"/>
      <c r="DTP219" s="14"/>
      <c r="DTQ219" s="14"/>
      <c r="DTR219" s="14"/>
      <c r="DTS219" s="14"/>
      <c r="DTT219" s="14"/>
      <c r="DTU219" s="14"/>
      <c r="DTV219" s="14"/>
      <c r="DTW219" s="14"/>
      <c r="DTX219" s="14"/>
      <c r="DTY219" s="14"/>
      <c r="DTZ219" s="14"/>
      <c r="DUA219" s="14"/>
      <c r="DUB219" s="14"/>
      <c r="DUC219" s="14"/>
      <c r="DUD219" s="14"/>
      <c r="DUE219" s="14"/>
      <c r="DUF219" s="14"/>
      <c r="DUG219" s="14"/>
      <c r="DUH219" s="14"/>
      <c r="DUI219" s="14"/>
      <c r="DUJ219" s="14"/>
      <c r="DUK219" s="14"/>
      <c r="DUL219" s="14"/>
      <c r="DUM219" s="14"/>
      <c r="DUN219" s="14"/>
      <c r="DUO219" s="14"/>
      <c r="DUP219" s="14"/>
      <c r="DUQ219" s="14"/>
      <c r="DUR219" s="14"/>
      <c r="DUS219" s="14"/>
      <c r="DUT219" s="14"/>
      <c r="DUU219" s="14"/>
      <c r="DUV219" s="14"/>
      <c r="DUW219" s="14"/>
      <c r="DUX219" s="14"/>
      <c r="DUY219" s="14"/>
      <c r="DUZ219" s="14"/>
      <c r="DVA219" s="14"/>
      <c r="DVB219" s="14"/>
      <c r="DVC219" s="14"/>
      <c r="DVD219" s="14"/>
      <c r="DVE219" s="14"/>
      <c r="DVF219" s="14"/>
      <c r="DVG219" s="14"/>
      <c r="DVH219" s="14"/>
      <c r="DVI219" s="14"/>
      <c r="DVJ219" s="14"/>
      <c r="DVK219" s="14"/>
      <c r="DVL219" s="14"/>
      <c r="DVM219" s="14"/>
      <c r="DVN219" s="14"/>
      <c r="DVO219" s="14"/>
      <c r="DVP219" s="14"/>
      <c r="DVQ219" s="14"/>
      <c r="DVR219" s="14"/>
      <c r="DVS219" s="14"/>
      <c r="DVT219" s="14"/>
      <c r="DVU219" s="14"/>
      <c r="DVV219" s="14"/>
      <c r="DVW219" s="14"/>
      <c r="DVX219" s="14"/>
      <c r="DVY219" s="14"/>
      <c r="DVZ219" s="14"/>
      <c r="DWA219" s="14"/>
      <c r="DWB219" s="14"/>
      <c r="DWC219" s="14"/>
      <c r="DWD219" s="14"/>
      <c r="DWE219" s="14"/>
      <c r="DWF219" s="14"/>
      <c r="DWG219" s="14"/>
      <c r="DWH219" s="14"/>
      <c r="DWI219" s="14"/>
      <c r="DWJ219" s="14"/>
      <c r="DWK219" s="14"/>
      <c r="DWL219" s="14"/>
      <c r="DWM219" s="14"/>
      <c r="DWN219" s="14"/>
      <c r="DWO219" s="14"/>
      <c r="DWP219" s="14"/>
      <c r="DWQ219" s="14"/>
      <c r="DWR219" s="14"/>
      <c r="DWS219" s="14"/>
      <c r="DWT219" s="14"/>
      <c r="DWU219" s="14"/>
      <c r="DWV219" s="14"/>
      <c r="DWW219" s="14"/>
      <c r="DWX219" s="14"/>
      <c r="DWY219" s="14"/>
      <c r="DWZ219" s="14"/>
      <c r="DXA219" s="14"/>
      <c r="DXB219" s="14"/>
      <c r="DXC219" s="14"/>
      <c r="DXD219" s="14"/>
      <c r="DXE219" s="14"/>
      <c r="DXF219" s="14"/>
      <c r="DXG219" s="14"/>
      <c r="DXH219" s="14"/>
      <c r="DXI219" s="14"/>
      <c r="DXJ219" s="14"/>
      <c r="DXK219" s="14"/>
      <c r="DXL219" s="14"/>
      <c r="DXM219" s="14"/>
      <c r="DXN219" s="14"/>
      <c r="DXO219" s="14"/>
      <c r="DXP219" s="14"/>
      <c r="DXQ219" s="14"/>
      <c r="DXR219" s="14"/>
      <c r="DXS219" s="14"/>
      <c r="DXT219" s="14"/>
      <c r="DXU219" s="14"/>
      <c r="DXV219" s="14"/>
      <c r="DXW219" s="14"/>
      <c r="DXX219" s="14"/>
      <c r="DXY219" s="14"/>
      <c r="DXZ219" s="14"/>
      <c r="DYA219" s="14"/>
      <c r="DYB219" s="14"/>
      <c r="DYC219" s="14"/>
      <c r="DYD219" s="14"/>
      <c r="DYE219" s="14"/>
      <c r="DYF219" s="14"/>
      <c r="DYG219" s="14"/>
      <c r="DYH219" s="14"/>
      <c r="DYI219" s="14"/>
      <c r="DYJ219" s="14"/>
      <c r="DYK219" s="14"/>
      <c r="DYL219" s="14"/>
      <c r="DYM219" s="14"/>
      <c r="DYN219" s="14"/>
      <c r="DYO219" s="14"/>
      <c r="DYP219" s="14"/>
      <c r="DYQ219" s="14"/>
      <c r="DYR219" s="14"/>
      <c r="DYS219" s="14"/>
      <c r="DYT219" s="14"/>
      <c r="DYU219" s="14"/>
      <c r="DYV219" s="14"/>
      <c r="DYW219" s="14"/>
      <c r="DYX219" s="14"/>
      <c r="DYY219" s="14"/>
      <c r="DYZ219" s="14"/>
      <c r="DZA219" s="14"/>
      <c r="DZB219" s="14"/>
      <c r="DZC219" s="14"/>
      <c r="DZD219" s="14"/>
      <c r="DZE219" s="14"/>
      <c r="DZF219" s="14"/>
      <c r="DZG219" s="14"/>
      <c r="DZH219" s="14"/>
      <c r="DZI219" s="14"/>
      <c r="DZJ219" s="14"/>
      <c r="DZK219" s="14"/>
      <c r="DZL219" s="14"/>
      <c r="DZM219" s="14"/>
      <c r="DZN219" s="14"/>
      <c r="DZO219" s="14"/>
      <c r="DZP219" s="14"/>
      <c r="DZQ219" s="14"/>
      <c r="DZR219" s="14"/>
      <c r="DZS219" s="14"/>
      <c r="DZT219" s="14"/>
      <c r="DZU219" s="14"/>
      <c r="DZV219" s="14"/>
      <c r="DZW219" s="14"/>
      <c r="DZX219" s="14"/>
      <c r="DZY219" s="14"/>
      <c r="DZZ219" s="14"/>
      <c r="EAA219" s="14"/>
      <c r="EAB219" s="14"/>
      <c r="EAC219" s="14"/>
      <c r="EAD219" s="14"/>
      <c r="EAE219" s="14"/>
      <c r="EAF219" s="14"/>
      <c r="EAG219" s="14"/>
      <c r="EAH219" s="14"/>
      <c r="EAI219" s="14"/>
      <c r="EAJ219" s="14"/>
      <c r="EAK219" s="14"/>
      <c r="EAL219" s="14"/>
      <c r="EAM219" s="14"/>
      <c r="EAN219" s="14"/>
      <c r="EAO219" s="14"/>
      <c r="EAP219" s="14"/>
      <c r="EAQ219" s="14"/>
      <c r="EAR219" s="14"/>
      <c r="EAS219" s="14"/>
      <c r="EAT219" s="14"/>
      <c r="EAU219" s="14"/>
      <c r="EAV219" s="14"/>
      <c r="EAW219" s="14"/>
      <c r="EAX219" s="14"/>
      <c r="EAY219" s="14"/>
      <c r="EAZ219" s="14"/>
      <c r="EBA219" s="14"/>
      <c r="EBB219" s="14"/>
      <c r="EBC219" s="14"/>
      <c r="EBD219" s="14"/>
      <c r="EBE219" s="14"/>
      <c r="EBF219" s="14"/>
      <c r="EBG219" s="14"/>
      <c r="EBH219" s="14"/>
      <c r="EBI219" s="14"/>
      <c r="EBJ219" s="14"/>
      <c r="EBK219" s="14"/>
      <c r="EBL219" s="14"/>
      <c r="EBM219" s="14"/>
      <c r="EBN219" s="14"/>
      <c r="EBO219" s="14"/>
      <c r="EBP219" s="14"/>
      <c r="EBQ219" s="14"/>
      <c r="EBR219" s="14"/>
      <c r="EBS219" s="14"/>
      <c r="EBT219" s="14"/>
      <c r="EBU219" s="14"/>
      <c r="EBV219" s="14"/>
      <c r="EBW219" s="14"/>
      <c r="EBX219" s="14"/>
      <c r="EBY219" s="14"/>
      <c r="EBZ219" s="14"/>
      <c r="ECA219" s="14"/>
      <c r="ECB219" s="14"/>
      <c r="ECC219" s="14"/>
      <c r="ECD219" s="14"/>
      <c r="ECE219" s="14"/>
      <c r="ECF219" s="14"/>
      <c r="ECG219" s="14"/>
      <c r="ECH219" s="14"/>
      <c r="ECI219" s="14"/>
      <c r="ECJ219" s="14"/>
      <c r="ECK219" s="14"/>
      <c r="ECL219" s="14"/>
      <c r="ECM219" s="14"/>
      <c r="ECN219" s="14"/>
      <c r="ECO219" s="14"/>
      <c r="ECP219" s="14"/>
      <c r="ECQ219" s="14"/>
      <c r="ECR219" s="14"/>
      <c r="ECS219" s="14"/>
      <c r="ECT219" s="14"/>
      <c r="ECU219" s="14"/>
      <c r="ECV219" s="14"/>
      <c r="ECW219" s="14"/>
      <c r="ECX219" s="14"/>
      <c r="ECY219" s="14"/>
      <c r="ECZ219" s="14"/>
      <c r="EDA219" s="14"/>
      <c r="EDB219" s="14"/>
      <c r="EDC219" s="14"/>
      <c r="EDD219" s="14"/>
      <c r="EDE219" s="14"/>
      <c r="EDF219" s="14"/>
      <c r="EDG219" s="14"/>
      <c r="EDH219" s="14"/>
      <c r="EDI219" s="14"/>
      <c r="EDJ219" s="14"/>
      <c r="EDK219" s="14"/>
      <c r="EDL219" s="14"/>
      <c r="EDM219" s="14"/>
      <c r="EDN219" s="14"/>
      <c r="EDO219" s="14"/>
      <c r="EDP219" s="14"/>
      <c r="EDQ219" s="14"/>
      <c r="EDR219" s="14"/>
      <c r="EDS219" s="14"/>
      <c r="EDT219" s="14"/>
      <c r="EDU219" s="14"/>
      <c r="EDV219" s="14"/>
      <c r="EDW219" s="14"/>
      <c r="EDX219" s="14"/>
      <c r="EDY219" s="14"/>
      <c r="EDZ219" s="14"/>
      <c r="EEA219" s="14"/>
      <c r="EEB219" s="14"/>
      <c r="EEC219" s="14"/>
      <c r="EED219" s="14"/>
      <c r="EEE219" s="14"/>
      <c r="EEF219" s="14"/>
      <c r="EEG219" s="14"/>
      <c r="EEH219" s="14"/>
      <c r="EEI219" s="14"/>
      <c r="EEJ219" s="14"/>
      <c r="EEK219" s="14"/>
      <c r="EEL219" s="14"/>
      <c r="EEM219" s="14"/>
      <c r="EEN219" s="14"/>
      <c r="EEO219" s="14"/>
      <c r="EEP219" s="14"/>
      <c r="EEQ219" s="14"/>
      <c r="EER219" s="14"/>
      <c r="EES219" s="14"/>
      <c r="EET219" s="14"/>
      <c r="EEU219" s="14"/>
      <c r="EEV219" s="14"/>
      <c r="EEW219" s="14"/>
      <c r="EEX219" s="14"/>
      <c r="EEY219" s="14"/>
      <c r="EEZ219" s="14"/>
      <c r="EFA219" s="14"/>
      <c r="EFB219" s="14"/>
      <c r="EFC219" s="14"/>
      <c r="EFD219" s="14"/>
      <c r="EFE219" s="14"/>
      <c r="EFF219" s="14"/>
      <c r="EFG219" s="14"/>
      <c r="EFH219" s="14"/>
      <c r="EFI219" s="14"/>
      <c r="EFJ219" s="14"/>
      <c r="EFK219" s="14"/>
      <c r="EFL219" s="14"/>
      <c r="EFM219" s="14"/>
      <c r="EFN219" s="14"/>
      <c r="EFO219" s="14"/>
      <c r="EFP219" s="14"/>
      <c r="EFQ219" s="14"/>
      <c r="EFR219" s="14"/>
      <c r="EFS219" s="14"/>
      <c r="EFT219" s="14"/>
      <c r="EFU219" s="14"/>
      <c r="EFV219" s="14"/>
      <c r="EFW219" s="14"/>
      <c r="EFX219" s="14"/>
      <c r="EFY219" s="14"/>
      <c r="EFZ219" s="14"/>
      <c r="EGA219" s="14"/>
      <c r="EGB219" s="14"/>
      <c r="EGC219" s="14"/>
      <c r="EGD219" s="14"/>
      <c r="EGE219" s="14"/>
      <c r="EGF219" s="14"/>
      <c r="EGG219" s="14"/>
      <c r="EGH219" s="14"/>
      <c r="EGI219" s="14"/>
      <c r="EGJ219" s="14"/>
      <c r="EGK219" s="14"/>
      <c r="EGL219" s="14"/>
      <c r="EGM219" s="14"/>
      <c r="EGN219" s="14"/>
      <c r="EGO219" s="14"/>
      <c r="EGP219" s="14"/>
      <c r="EGQ219" s="14"/>
      <c r="EGR219" s="14"/>
      <c r="EGS219" s="14"/>
      <c r="EGT219" s="14"/>
      <c r="EGU219" s="14"/>
      <c r="EGV219" s="14"/>
      <c r="EGW219" s="14"/>
      <c r="EGX219" s="14"/>
      <c r="EGY219" s="14"/>
      <c r="EGZ219" s="14"/>
      <c r="EHA219" s="14"/>
      <c r="EHB219" s="14"/>
      <c r="EHC219" s="14"/>
      <c r="EHD219" s="14"/>
      <c r="EHE219" s="14"/>
      <c r="EHF219" s="14"/>
      <c r="EHG219" s="14"/>
      <c r="EHH219" s="14"/>
      <c r="EHI219" s="14"/>
      <c r="EHJ219" s="14"/>
      <c r="EHK219" s="14"/>
      <c r="EHL219" s="14"/>
      <c r="EHM219" s="14"/>
      <c r="EHN219" s="14"/>
      <c r="EHO219" s="14"/>
      <c r="EHP219" s="14"/>
      <c r="EHQ219" s="14"/>
      <c r="EHR219" s="14"/>
      <c r="EHS219" s="14"/>
      <c r="EHT219" s="14"/>
      <c r="EHU219" s="14"/>
      <c r="EHV219" s="14"/>
      <c r="EHW219" s="14"/>
      <c r="EHX219" s="14"/>
      <c r="EHY219" s="14"/>
      <c r="EHZ219" s="14"/>
      <c r="EIA219" s="14"/>
      <c r="EIB219" s="14"/>
      <c r="EIC219" s="14"/>
      <c r="EID219" s="14"/>
      <c r="EIE219" s="14"/>
      <c r="EIF219" s="14"/>
      <c r="EIG219" s="14"/>
      <c r="EIH219" s="14"/>
      <c r="EII219" s="14"/>
      <c r="EIJ219" s="14"/>
      <c r="EIK219" s="14"/>
      <c r="EIL219" s="14"/>
      <c r="EIM219" s="14"/>
      <c r="EIN219" s="14"/>
      <c r="EIO219" s="14"/>
      <c r="EIP219" s="14"/>
      <c r="EIQ219" s="14"/>
      <c r="EIR219" s="14"/>
      <c r="EIS219" s="14"/>
      <c r="EIT219" s="14"/>
      <c r="EIU219" s="14"/>
      <c r="EIV219" s="14"/>
      <c r="EIW219" s="14"/>
      <c r="EIX219" s="14"/>
      <c r="EIY219" s="14"/>
      <c r="EIZ219" s="14"/>
      <c r="EJA219" s="14"/>
      <c r="EJB219" s="14"/>
      <c r="EJC219" s="14"/>
      <c r="EJD219" s="14"/>
      <c r="EJE219" s="14"/>
      <c r="EJF219" s="14"/>
      <c r="EJG219" s="14"/>
      <c r="EJH219" s="14"/>
      <c r="EJI219" s="14"/>
      <c r="EJJ219" s="14"/>
      <c r="EJK219" s="14"/>
      <c r="EJL219" s="14"/>
      <c r="EJM219" s="14"/>
      <c r="EJN219" s="14"/>
      <c r="EJO219" s="14"/>
      <c r="EJP219" s="14"/>
      <c r="EJQ219" s="14"/>
      <c r="EJR219" s="14"/>
      <c r="EJS219" s="14"/>
      <c r="EJT219" s="14"/>
      <c r="EJU219" s="14"/>
      <c r="EJV219" s="14"/>
      <c r="EJW219" s="14"/>
      <c r="EJX219" s="14"/>
      <c r="EJY219" s="14"/>
      <c r="EJZ219" s="14"/>
      <c r="EKA219" s="14"/>
      <c r="EKB219" s="14"/>
      <c r="EKC219" s="14"/>
      <c r="EKD219" s="14"/>
      <c r="EKE219" s="14"/>
      <c r="EKF219" s="14"/>
      <c r="EKG219" s="14"/>
      <c r="EKH219" s="14"/>
      <c r="EKI219" s="14"/>
      <c r="EKJ219" s="14"/>
      <c r="EKK219" s="14"/>
      <c r="EKL219" s="14"/>
      <c r="EKM219" s="14"/>
      <c r="EKN219" s="14"/>
      <c r="EKO219" s="14"/>
      <c r="EKP219" s="14"/>
      <c r="EKQ219" s="14"/>
      <c r="EKR219" s="14"/>
      <c r="EKS219" s="14"/>
      <c r="EKT219" s="14"/>
      <c r="EKU219" s="14"/>
      <c r="EKV219" s="14"/>
      <c r="EKW219" s="14"/>
      <c r="EKX219" s="14"/>
      <c r="EKY219" s="14"/>
      <c r="EKZ219" s="14"/>
      <c r="ELA219" s="14"/>
      <c r="ELB219" s="14"/>
      <c r="ELC219" s="14"/>
      <c r="ELD219" s="14"/>
      <c r="ELE219" s="14"/>
      <c r="ELF219" s="14"/>
      <c r="ELG219" s="14"/>
      <c r="ELH219" s="14"/>
      <c r="ELI219" s="14"/>
      <c r="ELJ219" s="14"/>
      <c r="ELK219" s="14"/>
      <c r="ELL219" s="14"/>
      <c r="ELM219" s="14"/>
      <c r="ELN219" s="14"/>
      <c r="ELO219" s="14"/>
      <c r="ELP219" s="14"/>
      <c r="ELQ219" s="14"/>
      <c r="ELR219" s="14"/>
      <c r="ELS219" s="14"/>
      <c r="ELT219" s="14"/>
      <c r="ELU219" s="14"/>
      <c r="ELV219" s="14"/>
      <c r="ELW219" s="14"/>
      <c r="ELX219" s="14"/>
      <c r="ELY219" s="14"/>
      <c r="ELZ219" s="14"/>
      <c r="EMA219" s="14"/>
      <c r="EMB219" s="14"/>
      <c r="EMC219" s="14"/>
      <c r="EMD219" s="14"/>
      <c r="EME219" s="14"/>
      <c r="EMF219" s="14"/>
      <c r="EMG219" s="14"/>
      <c r="EMH219" s="14"/>
      <c r="EMI219" s="14"/>
      <c r="EMJ219" s="14"/>
      <c r="EMK219" s="14"/>
      <c r="EML219" s="14"/>
      <c r="EMM219" s="14"/>
      <c r="EMN219" s="14"/>
      <c r="EMO219" s="14"/>
      <c r="EMP219" s="14"/>
      <c r="EMQ219" s="14"/>
      <c r="EMR219" s="14"/>
      <c r="EMS219" s="14"/>
      <c r="EMT219" s="14"/>
      <c r="EMU219" s="14"/>
      <c r="EMV219" s="14"/>
      <c r="EMW219" s="14"/>
      <c r="EMX219" s="14"/>
      <c r="EMY219" s="14"/>
      <c r="EMZ219" s="14"/>
      <c r="ENA219" s="14"/>
      <c r="ENB219" s="14"/>
      <c r="ENC219" s="14"/>
      <c r="END219" s="14"/>
      <c r="ENE219" s="14"/>
      <c r="ENF219" s="14"/>
      <c r="ENG219" s="14"/>
      <c r="ENH219" s="14"/>
      <c r="ENI219" s="14"/>
      <c r="ENJ219" s="14"/>
      <c r="ENK219" s="14"/>
      <c r="ENL219" s="14"/>
      <c r="ENM219" s="14"/>
      <c r="ENN219" s="14"/>
      <c r="ENO219" s="14"/>
      <c r="ENP219" s="14"/>
      <c r="ENQ219" s="14"/>
      <c r="ENR219" s="14"/>
      <c r="ENS219" s="14"/>
      <c r="ENT219" s="14"/>
      <c r="ENU219" s="14"/>
      <c r="ENV219" s="14"/>
      <c r="ENW219" s="14"/>
      <c r="ENX219" s="14"/>
      <c r="ENY219" s="14"/>
      <c r="ENZ219" s="14"/>
      <c r="EOA219" s="14"/>
      <c r="EOB219" s="14"/>
      <c r="EOC219" s="14"/>
      <c r="EOD219" s="14"/>
      <c r="EOE219" s="14"/>
      <c r="EOF219" s="14"/>
      <c r="EOG219" s="14"/>
      <c r="EOH219" s="14"/>
      <c r="EOI219" s="14"/>
      <c r="EOJ219" s="14"/>
      <c r="EOK219" s="14"/>
      <c r="EOL219" s="14"/>
      <c r="EOM219" s="14"/>
      <c r="EON219" s="14"/>
      <c r="EOO219" s="14"/>
      <c r="EOP219" s="14"/>
      <c r="EOQ219" s="14"/>
      <c r="EOR219" s="14"/>
      <c r="EOS219" s="14"/>
      <c r="EOT219" s="14"/>
      <c r="EOU219" s="14"/>
      <c r="EOV219" s="14"/>
      <c r="EOW219" s="14"/>
      <c r="EOX219" s="14"/>
      <c r="EOY219" s="14"/>
      <c r="EOZ219" s="14"/>
      <c r="EPA219" s="14"/>
      <c r="EPB219" s="14"/>
      <c r="EPC219" s="14"/>
      <c r="EPD219" s="14"/>
      <c r="EPE219" s="14"/>
      <c r="EPF219" s="14"/>
      <c r="EPG219" s="14"/>
      <c r="EPH219" s="14"/>
      <c r="EPI219" s="14"/>
      <c r="EPJ219" s="14"/>
      <c r="EPK219" s="14"/>
      <c r="EPL219" s="14"/>
      <c r="EPM219" s="14"/>
      <c r="EPN219" s="14"/>
      <c r="EPO219" s="14"/>
      <c r="EPP219" s="14"/>
      <c r="EPQ219" s="14"/>
      <c r="EPR219" s="14"/>
      <c r="EPS219" s="14"/>
      <c r="EPT219" s="14"/>
      <c r="EPU219" s="14"/>
      <c r="EPV219" s="14"/>
      <c r="EPW219" s="14"/>
      <c r="EPX219" s="14"/>
      <c r="EPY219" s="14"/>
      <c r="EPZ219" s="14"/>
      <c r="EQA219" s="14"/>
      <c r="EQB219" s="14"/>
      <c r="EQC219" s="14"/>
      <c r="EQD219" s="14"/>
      <c r="EQE219" s="14"/>
      <c r="EQF219" s="14"/>
      <c r="EQG219" s="14"/>
      <c r="EQH219" s="14"/>
      <c r="EQI219" s="14"/>
      <c r="EQJ219" s="14"/>
      <c r="EQK219" s="14"/>
      <c r="EQL219" s="14"/>
      <c r="EQM219" s="14"/>
      <c r="EQN219" s="14"/>
      <c r="EQO219" s="14"/>
      <c r="EQP219" s="14"/>
      <c r="EQQ219" s="14"/>
      <c r="EQR219" s="14"/>
      <c r="EQS219" s="14"/>
      <c r="EQT219" s="14"/>
      <c r="EQU219" s="14"/>
      <c r="EQV219" s="14"/>
      <c r="EQW219" s="14"/>
      <c r="EQX219" s="14"/>
      <c r="EQY219" s="14"/>
      <c r="EQZ219" s="14"/>
      <c r="ERA219" s="14"/>
      <c r="ERB219" s="14"/>
      <c r="ERC219" s="14"/>
      <c r="ERD219" s="14"/>
      <c r="ERE219" s="14"/>
      <c r="ERF219" s="14"/>
      <c r="ERG219" s="14"/>
      <c r="ERH219" s="14"/>
      <c r="ERI219" s="14"/>
      <c r="ERJ219" s="14"/>
      <c r="ERK219" s="14"/>
      <c r="ERL219" s="14"/>
      <c r="ERM219" s="14"/>
      <c r="ERN219" s="14"/>
      <c r="ERO219" s="14"/>
      <c r="ERP219" s="14"/>
      <c r="ERQ219" s="14"/>
      <c r="ERR219" s="14"/>
      <c r="ERS219" s="14"/>
      <c r="ERT219" s="14"/>
      <c r="ERU219" s="14"/>
      <c r="ERV219" s="14"/>
      <c r="ERW219" s="14"/>
      <c r="ERX219" s="14"/>
      <c r="ERY219" s="14"/>
      <c r="ERZ219" s="14"/>
      <c r="ESA219" s="14"/>
      <c r="ESB219" s="14"/>
      <c r="ESC219" s="14"/>
      <c r="ESD219" s="14"/>
      <c r="ESE219" s="14"/>
      <c r="ESF219" s="14"/>
      <c r="ESG219" s="14"/>
      <c r="ESH219" s="14"/>
      <c r="ESI219" s="14"/>
      <c r="ESJ219" s="14"/>
      <c r="ESK219" s="14"/>
      <c r="ESL219" s="14"/>
      <c r="ESM219" s="14"/>
      <c r="ESN219" s="14"/>
      <c r="ESO219" s="14"/>
      <c r="ESP219" s="14"/>
      <c r="ESQ219" s="14"/>
      <c r="ESR219" s="14"/>
      <c r="ESS219" s="14"/>
      <c r="EST219" s="14"/>
      <c r="ESU219" s="14"/>
      <c r="ESV219" s="14"/>
      <c r="ESW219" s="14"/>
      <c r="ESX219" s="14"/>
      <c r="ESY219" s="14"/>
      <c r="ESZ219" s="14"/>
      <c r="ETA219" s="14"/>
      <c r="ETB219" s="14"/>
      <c r="ETC219" s="14"/>
      <c r="ETD219" s="14"/>
      <c r="ETE219" s="14"/>
      <c r="ETF219" s="14"/>
      <c r="ETG219" s="14"/>
      <c r="ETH219" s="14"/>
      <c r="ETI219" s="14"/>
      <c r="ETJ219" s="14"/>
      <c r="ETK219" s="14"/>
      <c r="ETL219" s="14"/>
      <c r="ETM219" s="14"/>
      <c r="ETN219" s="14"/>
      <c r="ETO219" s="14"/>
      <c r="ETP219" s="14"/>
      <c r="ETQ219" s="14"/>
      <c r="ETR219" s="14"/>
      <c r="ETS219" s="14"/>
      <c r="ETT219" s="14"/>
      <c r="ETU219" s="14"/>
      <c r="ETV219" s="14"/>
      <c r="ETW219" s="14"/>
      <c r="ETX219" s="14"/>
      <c r="ETY219" s="14"/>
      <c r="ETZ219" s="14"/>
      <c r="EUA219" s="14"/>
      <c r="EUB219" s="14"/>
      <c r="EUC219" s="14"/>
      <c r="EUD219" s="14"/>
      <c r="EUE219" s="14"/>
      <c r="EUF219" s="14"/>
      <c r="EUG219" s="14"/>
      <c r="EUH219" s="14"/>
      <c r="EUI219" s="14"/>
      <c r="EUJ219" s="14"/>
      <c r="EUK219" s="14"/>
      <c r="EUL219" s="14"/>
      <c r="EUM219" s="14"/>
      <c r="EUN219" s="14"/>
      <c r="EUO219" s="14"/>
      <c r="EUP219" s="14"/>
      <c r="EUQ219" s="14"/>
      <c r="EUR219" s="14"/>
      <c r="EUS219" s="14"/>
      <c r="EUT219" s="14"/>
      <c r="EUU219" s="14"/>
      <c r="EUV219" s="14"/>
      <c r="EUW219" s="14"/>
      <c r="EUX219" s="14"/>
      <c r="EUY219" s="14"/>
      <c r="EUZ219" s="14"/>
      <c r="EVA219" s="14"/>
      <c r="EVB219" s="14"/>
      <c r="EVC219" s="14"/>
      <c r="EVD219" s="14"/>
      <c r="EVE219" s="14"/>
      <c r="EVF219" s="14"/>
      <c r="EVG219" s="14"/>
      <c r="EVH219" s="14"/>
      <c r="EVI219" s="14"/>
      <c r="EVJ219" s="14"/>
      <c r="EVK219" s="14"/>
      <c r="EVL219" s="14"/>
      <c r="EVM219" s="14"/>
      <c r="EVN219" s="14"/>
      <c r="EVO219" s="14"/>
      <c r="EVP219" s="14"/>
      <c r="EVQ219" s="14"/>
      <c r="EVR219" s="14"/>
      <c r="EVS219" s="14"/>
      <c r="EVT219" s="14"/>
      <c r="EVU219" s="14"/>
      <c r="EVV219" s="14"/>
      <c r="EVW219" s="14"/>
      <c r="EVX219" s="14"/>
      <c r="EVY219" s="14"/>
      <c r="EVZ219" s="14"/>
      <c r="EWA219" s="14"/>
      <c r="EWB219" s="14"/>
      <c r="EWC219" s="14"/>
      <c r="EWD219" s="14"/>
      <c r="EWE219" s="14"/>
      <c r="EWF219" s="14"/>
      <c r="EWG219" s="14"/>
      <c r="EWH219" s="14"/>
      <c r="EWI219" s="14"/>
      <c r="EWJ219" s="14"/>
      <c r="EWK219" s="14"/>
      <c r="EWL219" s="14"/>
      <c r="EWM219" s="14"/>
      <c r="EWN219" s="14"/>
      <c r="EWO219" s="14"/>
      <c r="EWP219" s="14"/>
      <c r="EWQ219" s="14"/>
      <c r="EWR219" s="14"/>
      <c r="EWS219" s="14"/>
      <c r="EWT219" s="14"/>
      <c r="EWU219" s="14"/>
      <c r="EWV219" s="14"/>
      <c r="EWW219" s="14"/>
      <c r="EWX219" s="14"/>
      <c r="EWY219" s="14"/>
      <c r="EWZ219" s="14"/>
      <c r="EXA219" s="14"/>
      <c r="EXB219" s="14"/>
      <c r="EXC219" s="14"/>
      <c r="EXD219" s="14"/>
      <c r="EXE219" s="14"/>
      <c r="EXF219" s="14"/>
      <c r="EXG219" s="14"/>
      <c r="EXH219" s="14"/>
      <c r="EXI219" s="14"/>
      <c r="EXJ219" s="14"/>
      <c r="EXK219" s="14"/>
      <c r="EXL219" s="14"/>
      <c r="EXM219" s="14"/>
      <c r="EXN219" s="14"/>
      <c r="EXO219" s="14"/>
      <c r="EXP219" s="14"/>
      <c r="EXQ219" s="14"/>
      <c r="EXR219" s="14"/>
      <c r="EXS219" s="14"/>
      <c r="EXT219" s="14"/>
      <c r="EXU219" s="14"/>
      <c r="EXV219" s="14"/>
      <c r="EXW219" s="14"/>
      <c r="EXX219" s="14"/>
      <c r="EXY219" s="14"/>
      <c r="EXZ219" s="14"/>
      <c r="EYA219" s="14"/>
      <c r="EYB219" s="14"/>
      <c r="EYC219" s="14"/>
      <c r="EYD219" s="14"/>
      <c r="EYE219" s="14"/>
      <c r="EYF219" s="14"/>
      <c r="EYG219" s="14"/>
      <c r="EYH219" s="14"/>
      <c r="EYI219" s="14"/>
      <c r="EYJ219" s="14"/>
      <c r="EYK219" s="14"/>
      <c r="EYL219" s="14"/>
      <c r="EYM219" s="14"/>
      <c r="EYN219" s="14"/>
      <c r="EYO219" s="14"/>
      <c r="EYP219" s="14"/>
      <c r="EYQ219" s="14"/>
      <c r="EYR219" s="14"/>
      <c r="EYS219" s="14"/>
      <c r="EYT219" s="14"/>
      <c r="EYU219" s="14"/>
      <c r="EYV219" s="14"/>
      <c r="EYW219" s="14"/>
      <c r="EYX219" s="14"/>
      <c r="EYY219" s="14"/>
      <c r="EYZ219" s="14"/>
      <c r="EZA219" s="14"/>
      <c r="EZB219" s="14"/>
      <c r="EZC219" s="14"/>
      <c r="EZD219" s="14"/>
      <c r="EZE219" s="14"/>
      <c r="EZF219" s="14"/>
      <c r="EZG219" s="14"/>
      <c r="EZH219" s="14"/>
      <c r="EZI219" s="14"/>
      <c r="EZJ219" s="14"/>
      <c r="EZK219" s="14"/>
      <c r="EZL219" s="14"/>
      <c r="EZM219" s="14"/>
      <c r="EZN219" s="14"/>
      <c r="EZO219" s="14"/>
      <c r="EZP219" s="14"/>
      <c r="EZQ219" s="14"/>
      <c r="EZR219" s="14"/>
      <c r="EZS219" s="14"/>
      <c r="EZT219" s="14"/>
      <c r="EZU219" s="14"/>
      <c r="EZV219" s="14"/>
      <c r="EZW219" s="14"/>
      <c r="EZX219" s="14"/>
      <c r="EZY219" s="14"/>
      <c r="EZZ219" s="14"/>
      <c r="FAA219" s="14"/>
      <c r="FAB219" s="14"/>
      <c r="FAC219" s="14"/>
      <c r="FAD219" s="14"/>
      <c r="FAE219" s="14"/>
      <c r="FAF219" s="14"/>
      <c r="FAG219" s="14"/>
      <c r="FAH219" s="14"/>
      <c r="FAI219" s="14"/>
      <c r="FAJ219" s="14"/>
      <c r="FAK219" s="14"/>
      <c r="FAL219" s="14"/>
      <c r="FAM219" s="14"/>
      <c r="FAN219" s="14"/>
      <c r="FAO219" s="14"/>
      <c r="FAP219" s="14"/>
      <c r="FAQ219" s="14"/>
      <c r="FAR219" s="14"/>
      <c r="FAS219" s="14"/>
      <c r="FAT219" s="14"/>
      <c r="FAU219" s="14"/>
      <c r="FAV219" s="14"/>
      <c r="FAW219" s="14"/>
      <c r="FAX219" s="14"/>
      <c r="FAY219" s="14"/>
      <c r="FAZ219" s="14"/>
      <c r="FBA219" s="14"/>
      <c r="FBB219" s="14"/>
      <c r="FBC219" s="14"/>
      <c r="FBD219" s="14"/>
      <c r="FBE219" s="14"/>
      <c r="FBF219" s="14"/>
      <c r="FBG219" s="14"/>
      <c r="FBH219" s="14"/>
      <c r="FBI219" s="14"/>
      <c r="FBJ219" s="14"/>
      <c r="FBK219" s="14"/>
      <c r="FBL219" s="14"/>
      <c r="FBM219" s="14"/>
      <c r="FBN219" s="14"/>
      <c r="FBO219" s="14"/>
      <c r="FBP219" s="14"/>
      <c r="FBQ219" s="14"/>
      <c r="FBR219" s="14"/>
      <c r="FBS219" s="14"/>
      <c r="FBT219" s="14"/>
      <c r="FBU219" s="14"/>
      <c r="FBV219" s="14"/>
      <c r="FBW219" s="14"/>
      <c r="FBX219" s="14"/>
      <c r="FBY219" s="14"/>
      <c r="FBZ219" s="14"/>
      <c r="FCA219" s="14"/>
      <c r="FCB219" s="14"/>
      <c r="FCC219" s="14"/>
      <c r="FCD219" s="14"/>
      <c r="FCE219" s="14"/>
      <c r="FCF219" s="14"/>
      <c r="FCG219" s="14"/>
      <c r="FCH219" s="14"/>
      <c r="FCI219" s="14"/>
      <c r="FCJ219" s="14"/>
      <c r="FCK219" s="14"/>
      <c r="FCL219" s="14"/>
      <c r="FCM219" s="14"/>
      <c r="FCN219" s="14"/>
      <c r="FCO219" s="14"/>
      <c r="FCP219" s="14"/>
      <c r="FCQ219" s="14"/>
      <c r="FCR219" s="14"/>
      <c r="FCS219" s="14"/>
      <c r="FCT219" s="14"/>
      <c r="FCU219" s="14"/>
      <c r="FCV219" s="14"/>
      <c r="FCW219" s="14"/>
      <c r="FCX219" s="14"/>
      <c r="FCY219" s="14"/>
      <c r="FCZ219" s="14"/>
      <c r="FDA219" s="14"/>
      <c r="FDB219" s="14"/>
      <c r="FDC219" s="14"/>
      <c r="FDD219" s="14"/>
      <c r="FDE219" s="14"/>
      <c r="FDF219" s="14"/>
      <c r="FDG219" s="14"/>
      <c r="FDH219" s="14"/>
      <c r="FDI219" s="14"/>
      <c r="FDJ219" s="14"/>
      <c r="FDK219" s="14"/>
      <c r="FDL219" s="14"/>
      <c r="FDM219" s="14"/>
      <c r="FDN219" s="14"/>
      <c r="FDO219" s="14"/>
      <c r="FDP219" s="14"/>
      <c r="FDQ219" s="14"/>
      <c r="FDR219" s="14"/>
      <c r="FDS219" s="14"/>
      <c r="FDT219" s="14"/>
      <c r="FDU219" s="14"/>
      <c r="FDV219" s="14"/>
      <c r="FDW219" s="14"/>
      <c r="FDX219" s="14"/>
      <c r="FDY219" s="14"/>
      <c r="FDZ219" s="14"/>
      <c r="FEA219" s="14"/>
      <c r="FEB219" s="14"/>
      <c r="FEC219" s="14"/>
      <c r="FED219" s="14"/>
      <c r="FEE219" s="14"/>
      <c r="FEF219" s="14"/>
      <c r="FEG219" s="14"/>
      <c r="FEH219" s="14"/>
      <c r="FEI219" s="14"/>
      <c r="FEJ219" s="14"/>
      <c r="FEK219" s="14"/>
      <c r="FEL219" s="14"/>
      <c r="FEM219" s="14"/>
      <c r="FEN219" s="14"/>
      <c r="FEO219" s="14"/>
      <c r="FEP219" s="14"/>
      <c r="FEQ219" s="14"/>
      <c r="FER219" s="14"/>
      <c r="FES219" s="14"/>
      <c r="FET219" s="14"/>
      <c r="FEU219" s="14"/>
      <c r="FEV219" s="14"/>
      <c r="FEW219" s="14"/>
      <c r="FEX219" s="14"/>
      <c r="FEY219" s="14"/>
      <c r="FEZ219" s="14"/>
      <c r="FFA219" s="14"/>
      <c r="FFB219" s="14"/>
      <c r="FFC219" s="14"/>
      <c r="FFD219" s="14"/>
      <c r="FFE219" s="14"/>
      <c r="FFF219" s="14"/>
      <c r="FFG219" s="14"/>
      <c r="FFH219" s="14"/>
      <c r="FFI219" s="14"/>
      <c r="FFJ219" s="14"/>
      <c r="FFK219" s="14"/>
      <c r="FFL219" s="14"/>
      <c r="FFM219" s="14"/>
      <c r="FFN219" s="14"/>
      <c r="FFO219" s="14"/>
      <c r="FFP219" s="14"/>
      <c r="FFQ219" s="14"/>
      <c r="FFR219" s="14"/>
      <c r="FFS219" s="14"/>
      <c r="FFT219" s="14"/>
      <c r="FFU219" s="14"/>
      <c r="FFV219" s="14"/>
      <c r="FFW219" s="14"/>
      <c r="FFX219" s="14"/>
      <c r="FFY219" s="14"/>
      <c r="FFZ219" s="14"/>
      <c r="FGA219" s="14"/>
      <c r="FGB219" s="14"/>
      <c r="FGC219" s="14"/>
      <c r="FGD219" s="14"/>
      <c r="FGE219" s="14"/>
      <c r="FGF219" s="14"/>
      <c r="FGG219" s="14"/>
      <c r="FGH219" s="14"/>
      <c r="FGI219" s="14"/>
      <c r="FGJ219" s="14"/>
      <c r="FGK219" s="14"/>
      <c r="FGL219" s="14"/>
      <c r="FGM219" s="14"/>
      <c r="FGN219" s="14"/>
      <c r="FGO219" s="14"/>
      <c r="FGP219" s="14"/>
      <c r="FGQ219" s="14"/>
      <c r="FGR219" s="14"/>
      <c r="FGS219" s="14"/>
      <c r="FGT219" s="14"/>
      <c r="FGU219" s="14"/>
      <c r="FGV219" s="14"/>
      <c r="FGW219" s="14"/>
      <c r="FGX219" s="14"/>
      <c r="FGY219" s="14"/>
      <c r="FGZ219" s="14"/>
      <c r="FHA219" s="14"/>
      <c r="FHB219" s="14"/>
      <c r="FHC219" s="14"/>
      <c r="FHD219" s="14"/>
      <c r="FHE219" s="14"/>
      <c r="FHF219" s="14"/>
      <c r="FHG219" s="14"/>
      <c r="FHH219" s="14"/>
      <c r="FHI219" s="14"/>
      <c r="FHJ219" s="14"/>
      <c r="FHK219" s="14"/>
      <c r="FHL219" s="14"/>
      <c r="FHM219" s="14"/>
      <c r="FHN219" s="14"/>
      <c r="FHO219" s="14"/>
      <c r="FHP219" s="14"/>
      <c r="FHQ219" s="14"/>
      <c r="FHR219" s="14"/>
      <c r="FHS219" s="14"/>
      <c r="FHT219" s="14"/>
      <c r="FHU219" s="14"/>
      <c r="FHV219" s="14"/>
      <c r="FHW219" s="14"/>
      <c r="FHX219" s="14"/>
      <c r="FHY219" s="14"/>
      <c r="FHZ219" s="14"/>
      <c r="FIA219" s="14"/>
      <c r="FIB219" s="14"/>
      <c r="FIC219" s="14"/>
      <c r="FID219" s="14"/>
      <c r="FIE219" s="14"/>
      <c r="FIF219" s="14"/>
      <c r="FIG219" s="14"/>
      <c r="FIH219" s="14"/>
      <c r="FII219" s="14"/>
      <c r="FIJ219" s="14"/>
      <c r="FIK219" s="14"/>
      <c r="FIL219" s="14"/>
      <c r="FIM219" s="14"/>
      <c r="FIN219" s="14"/>
      <c r="FIO219" s="14"/>
      <c r="FIP219" s="14"/>
      <c r="FIQ219" s="14"/>
      <c r="FIR219" s="14"/>
      <c r="FIS219" s="14"/>
      <c r="FIT219" s="14"/>
      <c r="FIU219" s="14"/>
      <c r="FIV219" s="14"/>
      <c r="FIW219" s="14"/>
      <c r="FIX219" s="14"/>
      <c r="FIY219" s="14"/>
      <c r="FIZ219" s="14"/>
      <c r="FJA219" s="14"/>
      <c r="FJB219" s="14"/>
      <c r="FJC219" s="14"/>
      <c r="FJD219" s="14"/>
      <c r="FJE219" s="14"/>
      <c r="FJF219" s="14"/>
      <c r="FJG219" s="14"/>
      <c r="FJH219" s="14"/>
      <c r="FJI219" s="14"/>
      <c r="FJJ219" s="14"/>
      <c r="FJK219" s="14"/>
      <c r="FJL219" s="14"/>
      <c r="FJM219" s="14"/>
      <c r="FJN219" s="14"/>
      <c r="FJO219" s="14"/>
      <c r="FJP219" s="14"/>
      <c r="FJQ219" s="14"/>
      <c r="FJR219" s="14"/>
      <c r="FJS219" s="14"/>
      <c r="FJT219" s="14"/>
      <c r="FJU219" s="14"/>
      <c r="FJV219" s="14"/>
      <c r="FJW219" s="14"/>
      <c r="FJX219" s="14"/>
      <c r="FJY219" s="14"/>
      <c r="FJZ219" s="14"/>
      <c r="FKA219" s="14"/>
      <c r="FKB219" s="14"/>
      <c r="FKC219" s="14"/>
      <c r="FKD219" s="14"/>
      <c r="FKE219" s="14"/>
      <c r="FKF219" s="14"/>
      <c r="FKG219" s="14"/>
      <c r="FKH219" s="14"/>
      <c r="FKI219" s="14"/>
      <c r="FKJ219" s="14"/>
      <c r="FKK219" s="14"/>
      <c r="FKL219" s="14"/>
      <c r="FKM219" s="14"/>
      <c r="FKN219" s="14"/>
      <c r="FKO219" s="14"/>
      <c r="FKP219" s="14"/>
      <c r="FKQ219" s="14"/>
      <c r="FKR219" s="14"/>
      <c r="FKS219" s="14"/>
      <c r="FKT219" s="14"/>
      <c r="FKU219" s="14"/>
      <c r="FKV219" s="14"/>
      <c r="FKW219" s="14"/>
      <c r="FKX219" s="14"/>
      <c r="FKY219" s="14"/>
      <c r="FKZ219" s="14"/>
      <c r="FLA219" s="14"/>
      <c r="FLB219" s="14"/>
      <c r="FLC219" s="14"/>
      <c r="FLD219" s="14"/>
      <c r="FLE219" s="14"/>
      <c r="FLF219" s="14"/>
      <c r="FLG219" s="14"/>
      <c r="FLH219" s="14"/>
      <c r="FLI219" s="14"/>
      <c r="FLJ219" s="14"/>
      <c r="FLK219" s="14"/>
      <c r="FLL219" s="14"/>
      <c r="FLM219" s="14"/>
      <c r="FLN219" s="14"/>
      <c r="FLO219" s="14"/>
      <c r="FLP219" s="14"/>
      <c r="FLQ219" s="14"/>
      <c r="FLR219" s="14"/>
      <c r="FLS219" s="14"/>
      <c r="FLT219" s="14"/>
      <c r="FLU219" s="14"/>
      <c r="FLV219" s="14"/>
      <c r="FLW219" s="14"/>
      <c r="FLX219" s="14"/>
      <c r="FLY219" s="14"/>
      <c r="FLZ219" s="14"/>
      <c r="FMA219" s="14"/>
      <c r="FMB219" s="14"/>
      <c r="FMC219" s="14"/>
      <c r="FMD219" s="14"/>
      <c r="FME219" s="14"/>
      <c r="FMF219" s="14"/>
      <c r="FMG219" s="14"/>
      <c r="FMH219" s="14"/>
      <c r="FMI219" s="14"/>
      <c r="FMJ219" s="14"/>
      <c r="FMK219" s="14"/>
      <c r="FML219" s="14"/>
      <c r="FMM219" s="14"/>
      <c r="FMN219" s="14"/>
      <c r="FMO219" s="14"/>
      <c r="FMP219" s="14"/>
      <c r="FMQ219" s="14"/>
      <c r="FMR219" s="14"/>
      <c r="FMS219" s="14"/>
      <c r="FMT219" s="14"/>
      <c r="FMU219" s="14"/>
      <c r="FMV219" s="14"/>
      <c r="FMW219" s="14"/>
      <c r="FMX219" s="14"/>
      <c r="FMY219" s="14"/>
      <c r="FMZ219" s="14"/>
      <c r="FNA219" s="14"/>
      <c r="FNB219" s="14"/>
      <c r="FNC219" s="14"/>
      <c r="FND219" s="14"/>
      <c r="FNE219" s="14"/>
      <c r="FNF219" s="14"/>
      <c r="FNG219" s="14"/>
      <c r="FNH219" s="14"/>
      <c r="FNI219" s="14"/>
      <c r="FNJ219" s="14"/>
      <c r="FNK219" s="14"/>
      <c r="FNL219" s="14"/>
      <c r="FNM219" s="14"/>
      <c r="FNN219" s="14"/>
      <c r="FNO219" s="14"/>
      <c r="FNP219" s="14"/>
      <c r="FNQ219" s="14"/>
      <c r="FNR219" s="14"/>
      <c r="FNS219" s="14"/>
      <c r="FNT219" s="14"/>
      <c r="FNU219" s="14"/>
      <c r="FNV219" s="14"/>
      <c r="FNW219" s="14"/>
      <c r="FNX219" s="14"/>
      <c r="FNY219" s="14"/>
      <c r="FNZ219" s="14"/>
      <c r="FOA219" s="14"/>
      <c r="FOB219" s="14"/>
      <c r="FOC219" s="14"/>
      <c r="FOD219" s="14"/>
      <c r="FOE219" s="14"/>
      <c r="FOF219" s="14"/>
      <c r="FOG219" s="14"/>
      <c r="FOH219" s="14"/>
      <c r="FOI219" s="14"/>
      <c r="FOJ219" s="14"/>
      <c r="FOK219" s="14"/>
      <c r="FOL219" s="14"/>
      <c r="FOM219" s="14"/>
      <c r="FON219" s="14"/>
      <c r="FOO219" s="14"/>
      <c r="FOP219" s="14"/>
      <c r="FOQ219" s="14"/>
      <c r="FOR219" s="14"/>
      <c r="FOS219" s="14"/>
      <c r="FOT219" s="14"/>
      <c r="FOU219" s="14"/>
      <c r="FOV219" s="14"/>
      <c r="FOW219" s="14"/>
      <c r="FOX219" s="14"/>
      <c r="FOY219" s="14"/>
      <c r="FOZ219" s="14"/>
      <c r="FPA219" s="14"/>
      <c r="FPB219" s="14"/>
      <c r="FPC219" s="14"/>
      <c r="FPD219" s="14"/>
      <c r="FPE219" s="14"/>
      <c r="FPF219" s="14"/>
      <c r="FPG219" s="14"/>
      <c r="FPH219" s="14"/>
      <c r="FPI219" s="14"/>
      <c r="FPJ219" s="14"/>
      <c r="FPK219" s="14"/>
      <c r="FPL219" s="14"/>
      <c r="FPM219" s="14"/>
      <c r="FPN219" s="14"/>
      <c r="FPO219" s="14"/>
      <c r="FPP219" s="14"/>
      <c r="FPQ219" s="14"/>
      <c r="FPR219" s="14"/>
      <c r="FPS219" s="14"/>
      <c r="FPT219" s="14"/>
      <c r="FPU219" s="14"/>
      <c r="FPV219" s="14"/>
      <c r="FPW219" s="14"/>
      <c r="FPX219" s="14"/>
      <c r="FPY219" s="14"/>
      <c r="FPZ219" s="14"/>
      <c r="FQA219" s="14"/>
      <c r="FQB219" s="14"/>
      <c r="FQC219" s="14"/>
      <c r="FQD219" s="14"/>
      <c r="FQE219" s="14"/>
      <c r="FQF219" s="14"/>
      <c r="FQG219" s="14"/>
      <c r="FQH219" s="14"/>
      <c r="FQI219" s="14"/>
      <c r="FQJ219" s="14"/>
      <c r="FQK219" s="14"/>
      <c r="FQL219" s="14"/>
      <c r="FQM219" s="14"/>
      <c r="FQN219" s="14"/>
      <c r="FQO219" s="14"/>
      <c r="FQP219" s="14"/>
      <c r="FQQ219" s="14"/>
      <c r="FQR219" s="14"/>
      <c r="FQS219" s="14"/>
      <c r="FQT219" s="14"/>
      <c r="FQU219" s="14"/>
      <c r="FQV219" s="14"/>
      <c r="FQW219" s="14"/>
      <c r="FQX219" s="14"/>
      <c r="FQY219" s="14"/>
      <c r="FQZ219" s="14"/>
      <c r="FRA219" s="14"/>
      <c r="FRB219" s="14"/>
      <c r="FRC219" s="14"/>
      <c r="FRD219" s="14"/>
      <c r="FRE219" s="14"/>
      <c r="FRF219" s="14"/>
      <c r="FRG219" s="14"/>
      <c r="FRH219" s="14"/>
      <c r="FRI219" s="14"/>
      <c r="FRJ219" s="14"/>
      <c r="FRK219" s="14"/>
      <c r="FRL219" s="14"/>
      <c r="FRM219" s="14"/>
      <c r="FRN219" s="14"/>
      <c r="FRO219" s="14"/>
      <c r="FRP219" s="14"/>
      <c r="FRQ219" s="14"/>
      <c r="FRR219" s="14"/>
      <c r="FRS219" s="14"/>
      <c r="FRT219" s="14"/>
      <c r="FRU219" s="14"/>
      <c r="FRV219" s="14"/>
      <c r="FRW219" s="14"/>
      <c r="FRX219" s="14"/>
      <c r="FRY219" s="14"/>
      <c r="FRZ219" s="14"/>
      <c r="FSA219" s="14"/>
      <c r="FSB219" s="14"/>
      <c r="FSC219" s="14"/>
      <c r="FSD219" s="14"/>
      <c r="FSE219" s="14"/>
      <c r="FSF219" s="14"/>
      <c r="FSG219" s="14"/>
      <c r="FSH219" s="14"/>
      <c r="FSI219" s="14"/>
      <c r="FSJ219" s="14"/>
      <c r="FSK219" s="14"/>
      <c r="FSL219" s="14"/>
      <c r="FSM219" s="14"/>
      <c r="FSN219" s="14"/>
      <c r="FSO219" s="14"/>
      <c r="FSP219" s="14"/>
      <c r="FSQ219" s="14"/>
      <c r="FSR219" s="14"/>
      <c r="FSS219" s="14"/>
      <c r="FST219" s="14"/>
      <c r="FSU219" s="14"/>
      <c r="FSV219" s="14"/>
      <c r="FSW219" s="14"/>
      <c r="FSX219" s="14"/>
      <c r="FSY219" s="14"/>
      <c r="FSZ219" s="14"/>
      <c r="FTA219" s="14"/>
      <c r="FTB219" s="14"/>
      <c r="FTC219" s="14"/>
      <c r="FTD219" s="14"/>
      <c r="FTE219" s="14"/>
      <c r="FTF219" s="14"/>
      <c r="FTG219" s="14"/>
      <c r="FTH219" s="14"/>
      <c r="FTI219" s="14"/>
      <c r="FTJ219" s="14"/>
      <c r="FTK219" s="14"/>
      <c r="FTL219" s="14"/>
      <c r="FTM219" s="14"/>
      <c r="FTN219" s="14"/>
      <c r="FTO219" s="14"/>
      <c r="FTP219" s="14"/>
      <c r="FTQ219" s="14"/>
      <c r="FTR219" s="14"/>
      <c r="FTS219" s="14"/>
      <c r="FTT219" s="14"/>
      <c r="FTU219" s="14"/>
      <c r="FTV219" s="14"/>
      <c r="FTW219" s="14"/>
      <c r="FTX219" s="14"/>
      <c r="FTY219" s="14"/>
      <c r="FTZ219" s="14"/>
      <c r="FUA219" s="14"/>
      <c r="FUB219" s="14"/>
      <c r="FUC219" s="14"/>
      <c r="FUD219" s="14"/>
      <c r="FUE219" s="14"/>
      <c r="FUF219" s="14"/>
      <c r="FUG219" s="14"/>
      <c r="FUH219" s="14"/>
      <c r="FUI219" s="14"/>
      <c r="FUJ219" s="14"/>
      <c r="FUK219" s="14"/>
      <c r="FUL219" s="14"/>
      <c r="FUM219" s="14"/>
      <c r="FUN219" s="14"/>
      <c r="FUO219" s="14"/>
      <c r="FUP219" s="14"/>
      <c r="FUQ219" s="14"/>
      <c r="FUR219" s="14"/>
      <c r="FUS219" s="14"/>
      <c r="FUT219" s="14"/>
      <c r="FUU219" s="14"/>
      <c r="FUV219" s="14"/>
      <c r="FUW219" s="14"/>
      <c r="FUX219" s="14"/>
      <c r="FUY219" s="14"/>
      <c r="FUZ219" s="14"/>
      <c r="FVA219" s="14"/>
      <c r="FVB219" s="14"/>
      <c r="FVC219" s="14"/>
      <c r="FVD219" s="14"/>
      <c r="FVE219" s="14"/>
      <c r="FVF219" s="14"/>
      <c r="FVG219" s="14"/>
      <c r="FVH219" s="14"/>
      <c r="FVI219" s="14"/>
      <c r="FVJ219" s="14"/>
      <c r="FVK219" s="14"/>
      <c r="FVL219" s="14"/>
      <c r="FVM219" s="14"/>
      <c r="FVN219" s="14"/>
      <c r="FVO219" s="14"/>
      <c r="FVP219" s="14"/>
      <c r="FVQ219" s="14"/>
      <c r="FVR219" s="14"/>
      <c r="FVS219" s="14"/>
      <c r="FVT219" s="14"/>
      <c r="FVU219" s="14"/>
      <c r="FVV219" s="14"/>
      <c r="FVW219" s="14"/>
      <c r="FVX219" s="14"/>
      <c r="FVY219" s="14"/>
      <c r="FVZ219" s="14"/>
      <c r="FWA219" s="14"/>
      <c r="FWB219" s="14"/>
      <c r="FWC219" s="14"/>
      <c r="FWD219" s="14"/>
      <c r="FWE219" s="14"/>
      <c r="FWF219" s="14"/>
      <c r="FWG219" s="14"/>
      <c r="FWH219" s="14"/>
      <c r="FWI219" s="14"/>
      <c r="FWJ219" s="14"/>
      <c r="FWK219" s="14"/>
      <c r="FWL219" s="14"/>
      <c r="FWM219" s="14"/>
      <c r="FWN219" s="14"/>
      <c r="FWO219" s="14"/>
      <c r="FWP219" s="14"/>
      <c r="FWQ219" s="14"/>
      <c r="FWR219" s="14"/>
      <c r="FWS219" s="14"/>
      <c r="FWT219" s="14"/>
      <c r="FWU219" s="14"/>
      <c r="FWV219" s="14"/>
      <c r="FWW219" s="14"/>
      <c r="FWX219" s="14"/>
      <c r="FWY219" s="14"/>
      <c r="FWZ219" s="14"/>
      <c r="FXA219" s="14"/>
      <c r="FXB219" s="14"/>
      <c r="FXC219" s="14"/>
      <c r="FXD219" s="14"/>
      <c r="FXE219" s="14"/>
      <c r="FXF219" s="14"/>
      <c r="FXG219" s="14"/>
      <c r="FXH219" s="14"/>
      <c r="FXI219" s="14"/>
      <c r="FXJ219" s="14"/>
      <c r="FXK219" s="14"/>
      <c r="FXL219" s="14"/>
      <c r="FXM219" s="14"/>
      <c r="FXN219" s="14"/>
      <c r="FXO219" s="14"/>
      <c r="FXP219" s="14"/>
      <c r="FXQ219" s="14"/>
      <c r="FXR219" s="14"/>
      <c r="FXS219" s="14"/>
      <c r="FXT219" s="14"/>
      <c r="FXU219" s="14"/>
      <c r="FXV219" s="14"/>
      <c r="FXW219" s="14"/>
      <c r="FXX219" s="14"/>
      <c r="FXY219" s="14"/>
      <c r="FXZ219" s="14"/>
      <c r="FYA219" s="14"/>
      <c r="FYB219" s="14"/>
      <c r="FYC219" s="14"/>
      <c r="FYD219" s="14"/>
      <c r="FYE219" s="14"/>
      <c r="FYF219" s="14"/>
      <c r="FYG219" s="14"/>
      <c r="FYH219" s="14"/>
      <c r="FYI219" s="14"/>
      <c r="FYJ219" s="14"/>
      <c r="FYK219" s="14"/>
      <c r="FYL219" s="14"/>
      <c r="FYM219" s="14"/>
      <c r="FYN219" s="14"/>
      <c r="FYO219" s="14"/>
      <c r="FYP219" s="14"/>
      <c r="FYQ219" s="14"/>
      <c r="FYR219" s="14"/>
      <c r="FYS219" s="14"/>
      <c r="FYT219" s="14"/>
      <c r="FYU219" s="14"/>
      <c r="FYV219" s="14"/>
      <c r="FYW219" s="14"/>
      <c r="FYX219" s="14"/>
      <c r="FYY219" s="14"/>
      <c r="FYZ219" s="14"/>
      <c r="FZA219" s="14"/>
      <c r="FZB219" s="14"/>
      <c r="FZC219" s="14"/>
      <c r="FZD219" s="14"/>
      <c r="FZE219" s="14"/>
      <c r="FZF219" s="14"/>
      <c r="FZG219" s="14"/>
      <c r="FZH219" s="14"/>
      <c r="FZI219" s="14"/>
      <c r="FZJ219" s="14"/>
      <c r="FZK219" s="14"/>
      <c r="FZL219" s="14"/>
      <c r="FZM219" s="14"/>
      <c r="FZN219" s="14"/>
      <c r="FZO219" s="14"/>
      <c r="FZP219" s="14"/>
      <c r="FZQ219" s="14"/>
      <c r="FZR219" s="14"/>
      <c r="FZS219" s="14"/>
      <c r="FZT219" s="14"/>
      <c r="FZU219" s="14"/>
      <c r="FZV219" s="14"/>
      <c r="FZW219" s="14"/>
      <c r="FZX219" s="14"/>
      <c r="FZY219" s="14"/>
      <c r="FZZ219" s="14"/>
      <c r="GAA219" s="14"/>
      <c r="GAB219" s="14"/>
      <c r="GAC219" s="14"/>
      <c r="GAD219" s="14"/>
      <c r="GAE219" s="14"/>
      <c r="GAF219" s="14"/>
      <c r="GAG219" s="14"/>
      <c r="GAH219" s="14"/>
      <c r="GAI219" s="14"/>
      <c r="GAJ219" s="14"/>
      <c r="GAK219" s="14"/>
      <c r="GAL219" s="14"/>
      <c r="GAM219" s="14"/>
      <c r="GAN219" s="14"/>
      <c r="GAO219" s="14"/>
      <c r="GAP219" s="14"/>
      <c r="GAQ219" s="14"/>
      <c r="GAR219" s="14"/>
      <c r="GAS219" s="14"/>
      <c r="GAT219" s="14"/>
      <c r="GAU219" s="14"/>
      <c r="GAV219" s="14"/>
      <c r="GAW219" s="14"/>
      <c r="GAX219" s="14"/>
      <c r="GAY219" s="14"/>
      <c r="GAZ219" s="14"/>
      <c r="GBA219" s="14"/>
      <c r="GBB219" s="14"/>
      <c r="GBC219" s="14"/>
      <c r="GBD219" s="14"/>
      <c r="GBE219" s="14"/>
      <c r="GBF219" s="14"/>
      <c r="GBG219" s="14"/>
      <c r="GBH219" s="14"/>
      <c r="GBI219" s="14"/>
      <c r="GBJ219" s="14"/>
      <c r="GBK219" s="14"/>
      <c r="GBL219" s="14"/>
      <c r="GBM219" s="14"/>
      <c r="GBN219" s="14"/>
      <c r="GBO219" s="14"/>
      <c r="GBP219" s="14"/>
      <c r="GBQ219" s="14"/>
      <c r="GBR219" s="14"/>
      <c r="GBS219" s="14"/>
      <c r="GBT219" s="14"/>
      <c r="GBU219" s="14"/>
      <c r="GBV219" s="14"/>
      <c r="GBW219" s="14"/>
      <c r="GBX219" s="14"/>
      <c r="GBY219" s="14"/>
      <c r="GBZ219" s="14"/>
      <c r="GCA219" s="14"/>
      <c r="GCB219" s="14"/>
      <c r="GCC219" s="14"/>
      <c r="GCD219" s="14"/>
      <c r="GCE219" s="14"/>
      <c r="GCF219" s="14"/>
      <c r="GCG219" s="14"/>
      <c r="GCH219" s="14"/>
      <c r="GCI219" s="14"/>
      <c r="GCJ219" s="14"/>
      <c r="GCK219" s="14"/>
      <c r="GCL219" s="14"/>
      <c r="GCM219" s="14"/>
      <c r="GCN219" s="14"/>
      <c r="GCO219" s="14"/>
      <c r="GCP219" s="14"/>
      <c r="GCQ219" s="14"/>
      <c r="GCR219" s="14"/>
      <c r="GCS219" s="14"/>
      <c r="GCT219" s="14"/>
      <c r="GCU219" s="14"/>
      <c r="GCV219" s="14"/>
      <c r="GCW219" s="14"/>
      <c r="GCX219" s="14"/>
      <c r="GCY219" s="14"/>
      <c r="GCZ219" s="14"/>
      <c r="GDA219" s="14"/>
      <c r="GDB219" s="14"/>
      <c r="GDC219" s="14"/>
      <c r="GDD219" s="14"/>
      <c r="GDE219" s="14"/>
      <c r="GDF219" s="14"/>
      <c r="GDG219" s="14"/>
      <c r="GDH219" s="14"/>
      <c r="GDI219" s="14"/>
      <c r="GDJ219" s="14"/>
      <c r="GDK219" s="14"/>
      <c r="GDL219" s="14"/>
      <c r="GDM219" s="14"/>
      <c r="GDN219" s="14"/>
      <c r="GDO219" s="14"/>
      <c r="GDP219" s="14"/>
      <c r="GDQ219" s="14"/>
      <c r="GDR219" s="14"/>
      <c r="GDS219" s="14"/>
      <c r="GDT219" s="14"/>
      <c r="GDU219" s="14"/>
      <c r="GDV219" s="14"/>
      <c r="GDW219" s="14"/>
      <c r="GDX219" s="14"/>
      <c r="GDY219" s="14"/>
      <c r="GDZ219" s="14"/>
      <c r="GEA219" s="14"/>
      <c r="GEB219" s="14"/>
      <c r="GEC219" s="14"/>
      <c r="GED219" s="14"/>
      <c r="GEE219" s="14"/>
      <c r="GEF219" s="14"/>
      <c r="GEG219" s="14"/>
      <c r="GEH219" s="14"/>
      <c r="GEI219" s="14"/>
      <c r="GEJ219" s="14"/>
      <c r="GEK219" s="14"/>
      <c r="GEL219" s="14"/>
      <c r="GEM219" s="14"/>
      <c r="GEN219" s="14"/>
      <c r="GEO219" s="14"/>
      <c r="GEP219" s="14"/>
      <c r="GEQ219" s="14"/>
      <c r="GER219" s="14"/>
      <c r="GES219" s="14"/>
      <c r="GET219" s="14"/>
      <c r="GEU219" s="14"/>
      <c r="GEV219" s="14"/>
      <c r="GEW219" s="14"/>
      <c r="GEX219" s="14"/>
      <c r="GEY219" s="14"/>
      <c r="GEZ219" s="14"/>
      <c r="GFA219" s="14"/>
      <c r="GFB219" s="14"/>
      <c r="GFC219" s="14"/>
      <c r="GFD219" s="14"/>
      <c r="GFE219" s="14"/>
      <c r="GFF219" s="14"/>
      <c r="GFG219" s="14"/>
      <c r="GFH219" s="14"/>
      <c r="GFI219" s="14"/>
      <c r="GFJ219" s="14"/>
      <c r="GFK219" s="14"/>
      <c r="GFL219" s="14"/>
      <c r="GFM219" s="14"/>
      <c r="GFN219" s="14"/>
      <c r="GFO219" s="14"/>
      <c r="GFP219" s="14"/>
      <c r="GFQ219" s="14"/>
      <c r="GFR219" s="14"/>
      <c r="GFS219" s="14"/>
      <c r="GFT219" s="14"/>
      <c r="GFU219" s="14"/>
      <c r="GFV219" s="14"/>
      <c r="GFW219" s="14"/>
      <c r="GFX219" s="14"/>
      <c r="GFY219" s="14"/>
      <c r="GFZ219" s="14"/>
      <c r="GGA219" s="14"/>
      <c r="GGB219" s="14"/>
      <c r="GGC219" s="14"/>
      <c r="GGD219" s="14"/>
      <c r="GGE219" s="14"/>
      <c r="GGF219" s="14"/>
      <c r="GGG219" s="14"/>
      <c r="GGH219" s="14"/>
      <c r="GGI219" s="14"/>
      <c r="GGJ219" s="14"/>
      <c r="GGK219" s="14"/>
      <c r="GGL219" s="14"/>
      <c r="GGM219" s="14"/>
      <c r="GGN219" s="14"/>
      <c r="GGO219" s="14"/>
      <c r="GGP219" s="14"/>
      <c r="GGQ219" s="14"/>
      <c r="GGR219" s="14"/>
      <c r="GGS219" s="14"/>
      <c r="GGT219" s="14"/>
      <c r="GGU219" s="14"/>
      <c r="GGV219" s="14"/>
      <c r="GGW219" s="14"/>
      <c r="GGX219" s="14"/>
      <c r="GGY219" s="14"/>
      <c r="GGZ219" s="14"/>
      <c r="GHA219" s="14"/>
      <c r="GHB219" s="14"/>
      <c r="GHC219" s="14"/>
      <c r="GHD219" s="14"/>
      <c r="GHE219" s="14"/>
      <c r="GHF219" s="14"/>
      <c r="GHG219" s="14"/>
      <c r="GHH219" s="14"/>
      <c r="GHI219" s="14"/>
      <c r="GHJ219" s="14"/>
      <c r="GHK219" s="14"/>
      <c r="GHL219" s="14"/>
      <c r="GHM219" s="14"/>
      <c r="GHN219" s="14"/>
      <c r="GHO219" s="14"/>
      <c r="GHP219" s="14"/>
      <c r="GHQ219" s="14"/>
      <c r="GHR219" s="14"/>
      <c r="GHS219" s="14"/>
      <c r="GHT219" s="14"/>
      <c r="GHU219" s="14"/>
      <c r="GHV219" s="14"/>
      <c r="GHW219" s="14"/>
      <c r="GHX219" s="14"/>
      <c r="GHY219" s="14"/>
      <c r="GHZ219" s="14"/>
      <c r="GIA219" s="14"/>
      <c r="GIB219" s="14"/>
      <c r="GIC219" s="14"/>
      <c r="GID219" s="14"/>
      <c r="GIE219" s="14"/>
      <c r="GIF219" s="14"/>
      <c r="GIG219" s="14"/>
      <c r="GIH219" s="14"/>
      <c r="GII219" s="14"/>
      <c r="GIJ219" s="14"/>
      <c r="GIK219" s="14"/>
      <c r="GIL219" s="14"/>
      <c r="GIM219" s="14"/>
      <c r="GIN219" s="14"/>
      <c r="GIO219" s="14"/>
      <c r="GIP219" s="14"/>
      <c r="GIQ219" s="14"/>
      <c r="GIR219" s="14"/>
      <c r="GIS219" s="14"/>
      <c r="GIT219" s="14"/>
      <c r="GIU219" s="14"/>
      <c r="GIV219" s="14"/>
      <c r="GIW219" s="14"/>
      <c r="GIX219" s="14"/>
      <c r="GIY219" s="14"/>
      <c r="GIZ219" s="14"/>
      <c r="GJA219" s="14"/>
      <c r="GJB219" s="14"/>
      <c r="GJC219" s="14"/>
      <c r="GJD219" s="14"/>
      <c r="GJE219" s="14"/>
      <c r="GJF219" s="14"/>
      <c r="GJG219" s="14"/>
      <c r="GJH219" s="14"/>
      <c r="GJI219" s="14"/>
      <c r="GJJ219" s="14"/>
      <c r="GJK219" s="14"/>
      <c r="GJL219" s="14"/>
      <c r="GJM219" s="14"/>
      <c r="GJN219" s="14"/>
      <c r="GJO219" s="14"/>
      <c r="GJP219" s="14"/>
      <c r="GJQ219" s="14"/>
      <c r="GJR219" s="14"/>
      <c r="GJS219" s="14"/>
      <c r="GJT219" s="14"/>
      <c r="GJU219" s="14"/>
      <c r="GJV219" s="14"/>
      <c r="GJW219" s="14"/>
      <c r="GJX219" s="14"/>
      <c r="GJY219" s="14"/>
      <c r="GJZ219" s="14"/>
      <c r="GKA219" s="14"/>
      <c r="GKB219" s="14"/>
      <c r="GKC219" s="14"/>
      <c r="GKD219" s="14"/>
      <c r="GKE219" s="14"/>
      <c r="GKF219" s="14"/>
      <c r="GKG219" s="14"/>
      <c r="GKH219" s="14"/>
      <c r="GKI219" s="14"/>
      <c r="GKJ219" s="14"/>
      <c r="GKK219" s="14"/>
      <c r="GKL219" s="14"/>
      <c r="GKM219" s="14"/>
      <c r="GKN219" s="14"/>
      <c r="GKO219" s="14"/>
      <c r="GKP219" s="14"/>
      <c r="GKQ219" s="14"/>
      <c r="GKR219" s="14"/>
      <c r="GKS219" s="14"/>
      <c r="GKT219" s="14"/>
      <c r="GKU219" s="14"/>
      <c r="GKV219" s="14"/>
      <c r="GKW219" s="14"/>
      <c r="GKX219" s="14"/>
      <c r="GKY219" s="14"/>
      <c r="GKZ219" s="14"/>
      <c r="GLA219" s="14"/>
      <c r="GLB219" s="14"/>
      <c r="GLC219" s="14"/>
      <c r="GLD219" s="14"/>
      <c r="GLE219" s="14"/>
      <c r="GLF219" s="14"/>
      <c r="GLG219" s="14"/>
      <c r="GLH219" s="14"/>
      <c r="GLI219" s="14"/>
      <c r="GLJ219" s="14"/>
      <c r="GLK219" s="14"/>
      <c r="GLL219" s="14"/>
      <c r="GLM219" s="14"/>
      <c r="GLN219" s="14"/>
      <c r="GLO219" s="14"/>
      <c r="GLP219" s="14"/>
      <c r="GLQ219" s="14"/>
      <c r="GLR219" s="14"/>
      <c r="GLS219" s="14"/>
      <c r="GLT219" s="14"/>
      <c r="GLU219" s="14"/>
      <c r="GLV219" s="14"/>
      <c r="GLW219" s="14"/>
      <c r="GLX219" s="14"/>
      <c r="GLY219" s="14"/>
      <c r="GLZ219" s="14"/>
      <c r="GMA219" s="14"/>
      <c r="GMB219" s="14"/>
      <c r="GMC219" s="14"/>
      <c r="GMD219" s="14"/>
      <c r="GME219" s="14"/>
      <c r="GMF219" s="14"/>
      <c r="GMG219" s="14"/>
      <c r="GMH219" s="14"/>
      <c r="GMI219" s="14"/>
      <c r="GMJ219" s="14"/>
      <c r="GMK219" s="14"/>
      <c r="GML219" s="14"/>
      <c r="GMM219" s="14"/>
      <c r="GMN219" s="14"/>
      <c r="GMO219" s="14"/>
      <c r="GMP219" s="14"/>
      <c r="GMQ219" s="14"/>
      <c r="GMR219" s="14"/>
      <c r="GMS219" s="14"/>
      <c r="GMT219" s="14"/>
      <c r="GMU219" s="14"/>
      <c r="GMV219" s="14"/>
      <c r="GMW219" s="14"/>
      <c r="GMX219" s="14"/>
      <c r="GMY219" s="14"/>
      <c r="GMZ219" s="14"/>
      <c r="GNA219" s="14"/>
      <c r="GNB219" s="14"/>
      <c r="GNC219" s="14"/>
      <c r="GND219" s="14"/>
      <c r="GNE219" s="14"/>
      <c r="GNF219" s="14"/>
      <c r="GNG219" s="14"/>
      <c r="GNH219" s="14"/>
      <c r="GNI219" s="14"/>
      <c r="GNJ219" s="14"/>
      <c r="GNK219" s="14"/>
      <c r="GNL219" s="14"/>
      <c r="GNM219" s="14"/>
      <c r="GNN219" s="14"/>
      <c r="GNO219" s="14"/>
      <c r="GNP219" s="14"/>
      <c r="GNQ219" s="14"/>
      <c r="GNR219" s="14"/>
      <c r="GNS219" s="14"/>
      <c r="GNT219" s="14"/>
      <c r="GNU219" s="14"/>
      <c r="GNV219" s="14"/>
      <c r="GNW219" s="14"/>
      <c r="GNX219" s="14"/>
      <c r="GNY219" s="14"/>
      <c r="GNZ219" s="14"/>
      <c r="GOA219" s="14"/>
      <c r="GOB219" s="14"/>
      <c r="GOC219" s="14"/>
      <c r="GOD219" s="14"/>
      <c r="GOE219" s="14"/>
      <c r="GOF219" s="14"/>
      <c r="GOG219" s="14"/>
      <c r="GOH219" s="14"/>
      <c r="GOI219" s="14"/>
      <c r="GOJ219" s="14"/>
      <c r="GOK219" s="14"/>
      <c r="GOL219" s="14"/>
      <c r="GOM219" s="14"/>
      <c r="GON219" s="14"/>
      <c r="GOO219" s="14"/>
      <c r="GOP219" s="14"/>
      <c r="GOQ219" s="14"/>
      <c r="GOR219" s="14"/>
      <c r="GOS219" s="14"/>
      <c r="GOT219" s="14"/>
      <c r="GOU219" s="14"/>
      <c r="GOV219" s="14"/>
      <c r="GOW219" s="14"/>
      <c r="GOX219" s="14"/>
      <c r="GOY219" s="14"/>
      <c r="GOZ219" s="14"/>
      <c r="GPA219" s="14"/>
      <c r="GPB219" s="14"/>
      <c r="GPC219" s="14"/>
      <c r="GPD219" s="14"/>
      <c r="GPE219" s="14"/>
      <c r="GPF219" s="14"/>
      <c r="GPG219" s="14"/>
      <c r="GPH219" s="14"/>
      <c r="GPI219" s="14"/>
      <c r="GPJ219" s="14"/>
      <c r="GPK219" s="14"/>
      <c r="GPL219" s="14"/>
      <c r="GPM219" s="14"/>
      <c r="GPN219" s="14"/>
      <c r="GPO219" s="14"/>
      <c r="GPP219" s="14"/>
      <c r="GPQ219" s="14"/>
      <c r="GPR219" s="14"/>
      <c r="GPS219" s="14"/>
      <c r="GPT219" s="14"/>
      <c r="GPU219" s="14"/>
      <c r="GPV219" s="14"/>
      <c r="GPW219" s="14"/>
      <c r="GPX219" s="14"/>
      <c r="GPY219" s="14"/>
      <c r="GPZ219" s="14"/>
      <c r="GQA219" s="14"/>
      <c r="GQB219" s="14"/>
      <c r="GQC219" s="14"/>
      <c r="GQD219" s="14"/>
      <c r="GQE219" s="14"/>
      <c r="GQF219" s="14"/>
      <c r="GQG219" s="14"/>
      <c r="GQH219" s="14"/>
      <c r="GQI219" s="14"/>
      <c r="GQJ219" s="14"/>
      <c r="GQK219" s="14"/>
      <c r="GQL219" s="14"/>
      <c r="GQM219" s="14"/>
      <c r="GQN219" s="14"/>
      <c r="GQO219" s="14"/>
      <c r="GQP219" s="14"/>
      <c r="GQQ219" s="14"/>
      <c r="GQR219" s="14"/>
      <c r="GQS219" s="14"/>
      <c r="GQT219" s="14"/>
      <c r="GQU219" s="14"/>
      <c r="GQV219" s="14"/>
      <c r="GQW219" s="14"/>
      <c r="GQX219" s="14"/>
      <c r="GQY219" s="14"/>
      <c r="GQZ219" s="14"/>
      <c r="GRA219" s="14"/>
      <c r="GRB219" s="14"/>
      <c r="GRC219" s="14"/>
      <c r="GRD219" s="14"/>
      <c r="GRE219" s="14"/>
      <c r="GRF219" s="14"/>
      <c r="GRG219" s="14"/>
      <c r="GRH219" s="14"/>
      <c r="GRI219" s="14"/>
      <c r="GRJ219" s="14"/>
      <c r="GRK219" s="14"/>
      <c r="GRL219" s="14"/>
      <c r="GRM219" s="14"/>
      <c r="GRN219" s="14"/>
      <c r="GRO219" s="14"/>
      <c r="GRP219" s="14"/>
      <c r="GRQ219" s="14"/>
      <c r="GRR219" s="14"/>
      <c r="GRS219" s="14"/>
      <c r="GRT219" s="14"/>
      <c r="GRU219" s="14"/>
      <c r="GRV219" s="14"/>
      <c r="GRW219" s="14"/>
      <c r="GRX219" s="14"/>
      <c r="GRY219" s="14"/>
      <c r="GRZ219" s="14"/>
      <c r="GSA219" s="14"/>
      <c r="GSB219" s="14"/>
      <c r="GSC219" s="14"/>
      <c r="GSD219" s="14"/>
      <c r="GSE219" s="14"/>
      <c r="GSF219" s="14"/>
      <c r="GSG219" s="14"/>
      <c r="GSH219" s="14"/>
      <c r="GSI219" s="14"/>
      <c r="GSJ219" s="14"/>
      <c r="GSK219" s="14"/>
      <c r="GSL219" s="14"/>
      <c r="GSM219" s="14"/>
      <c r="GSN219" s="14"/>
      <c r="GSO219" s="14"/>
      <c r="GSP219" s="14"/>
      <c r="GSQ219" s="14"/>
      <c r="GSR219" s="14"/>
      <c r="GSS219" s="14"/>
      <c r="GST219" s="14"/>
      <c r="GSU219" s="14"/>
      <c r="GSV219" s="14"/>
      <c r="GSW219" s="14"/>
      <c r="GSX219" s="14"/>
      <c r="GSY219" s="14"/>
      <c r="GSZ219" s="14"/>
      <c r="GTA219" s="14"/>
      <c r="GTB219" s="14"/>
      <c r="GTC219" s="14"/>
      <c r="GTD219" s="14"/>
      <c r="GTE219" s="14"/>
      <c r="GTF219" s="14"/>
      <c r="GTG219" s="14"/>
      <c r="GTH219" s="14"/>
      <c r="GTI219" s="14"/>
      <c r="GTJ219" s="14"/>
      <c r="GTK219" s="14"/>
      <c r="GTL219" s="14"/>
      <c r="GTM219" s="14"/>
      <c r="GTN219" s="14"/>
      <c r="GTO219" s="14"/>
      <c r="GTP219" s="14"/>
      <c r="GTQ219" s="14"/>
      <c r="GTR219" s="14"/>
      <c r="GTS219" s="14"/>
      <c r="GTT219" s="14"/>
      <c r="GTU219" s="14"/>
      <c r="GTV219" s="14"/>
      <c r="GTW219" s="14"/>
      <c r="GTX219" s="14"/>
      <c r="GTY219" s="14"/>
      <c r="GTZ219" s="14"/>
      <c r="GUA219" s="14"/>
      <c r="GUB219" s="14"/>
      <c r="GUC219" s="14"/>
      <c r="GUD219" s="14"/>
      <c r="GUE219" s="14"/>
      <c r="GUF219" s="14"/>
      <c r="GUG219" s="14"/>
      <c r="GUH219" s="14"/>
      <c r="GUI219" s="14"/>
      <c r="GUJ219" s="14"/>
      <c r="GUK219" s="14"/>
      <c r="GUL219" s="14"/>
      <c r="GUM219" s="14"/>
      <c r="GUN219" s="14"/>
      <c r="GUO219" s="14"/>
      <c r="GUP219" s="14"/>
      <c r="GUQ219" s="14"/>
      <c r="GUR219" s="14"/>
      <c r="GUS219" s="14"/>
      <c r="GUT219" s="14"/>
      <c r="GUU219" s="14"/>
      <c r="GUV219" s="14"/>
      <c r="GUW219" s="14"/>
      <c r="GUX219" s="14"/>
      <c r="GUY219" s="14"/>
      <c r="GUZ219" s="14"/>
      <c r="GVA219" s="14"/>
      <c r="GVB219" s="14"/>
      <c r="GVC219" s="14"/>
      <c r="GVD219" s="14"/>
      <c r="GVE219" s="14"/>
      <c r="GVF219" s="14"/>
      <c r="GVG219" s="14"/>
      <c r="GVH219" s="14"/>
      <c r="GVI219" s="14"/>
      <c r="GVJ219" s="14"/>
      <c r="GVK219" s="14"/>
      <c r="GVL219" s="14"/>
      <c r="GVM219" s="14"/>
      <c r="GVN219" s="14"/>
      <c r="GVO219" s="14"/>
      <c r="GVP219" s="14"/>
      <c r="GVQ219" s="14"/>
      <c r="GVR219" s="14"/>
      <c r="GVS219" s="14"/>
      <c r="GVT219" s="14"/>
      <c r="GVU219" s="14"/>
      <c r="GVV219" s="14"/>
      <c r="GVW219" s="14"/>
      <c r="GVX219" s="14"/>
      <c r="GVY219" s="14"/>
      <c r="GVZ219" s="14"/>
      <c r="GWA219" s="14"/>
      <c r="GWB219" s="14"/>
      <c r="GWC219" s="14"/>
      <c r="GWD219" s="14"/>
      <c r="GWE219" s="14"/>
      <c r="GWF219" s="14"/>
      <c r="GWG219" s="14"/>
      <c r="GWH219" s="14"/>
      <c r="GWI219" s="14"/>
      <c r="GWJ219" s="14"/>
      <c r="GWK219" s="14"/>
      <c r="GWL219" s="14"/>
      <c r="GWM219" s="14"/>
      <c r="GWN219" s="14"/>
      <c r="GWO219" s="14"/>
      <c r="GWP219" s="14"/>
      <c r="GWQ219" s="14"/>
      <c r="GWR219" s="14"/>
      <c r="GWS219" s="14"/>
      <c r="GWT219" s="14"/>
      <c r="GWU219" s="14"/>
      <c r="GWV219" s="14"/>
      <c r="GWW219" s="14"/>
      <c r="GWX219" s="14"/>
      <c r="GWY219" s="14"/>
      <c r="GWZ219" s="14"/>
      <c r="GXA219" s="14"/>
      <c r="GXB219" s="14"/>
      <c r="GXC219" s="14"/>
      <c r="GXD219" s="14"/>
      <c r="GXE219" s="14"/>
      <c r="GXF219" s="14"/>
      <c r="GXG219" s="14"/>
      <c r="GXH219" s="14"/>
      <c r="GXI219" s="14"/>
      <c r="GXJ219" s="14"/>
      <c r="GXK219" s="14"/>
      <c r="GXL219" s="14"/>
      <c r="GXM219" s="14"/>
      <c r="GXN219" s="14"/>
      <c r="GXO219" s="14"/>
      <c r="GXP219" s="14"/>
      <c r="GXQ219" s="14"/>
      <c r="GXR219" s="14"/>
      <c r="GXS219" s="14"/>
      <c r="GXT219" s="14"/>
      <c r="GXU219" s="14"/>
      <c r="GXV219" s="14"/>
      <c r="GXW219" s="14"/>
      <c r="GXX219" s="14"/>
      <c r="GXY219" s="14"/>
      <c r="GXZ219" s="14"/>
      <c r="GYA219" s="14"/>
      <c r="GYB219" s="14"/>
      <c r="GYC219" s="14"/>
      <c r="GYD219" s="14"/>
      <c r="GYE219" s="14"/>
      <c r="GYF219" s="14"/>
      <c r="GYG219" s="14"/>
      <c r="GYH219" s="14"/>
      <c r="GYI219" s="14"/>
      <c r="GYJ219" s="14"/>
      <c r="GYK219" s="14"/>
      <c r="GYL219" s="14"/>
      <c r="GYM219" s="14"/>
      <c r="GYN219" s="14"/>
      <c r="GYO219" s="14"/>
      <c r="GYP219" s="14"/>
      <c r="GYQ219" s="14"/>
      <c r="GYR219" s="14"/>
      <c r="GYS219" s="14"/>
      <c r="GYT219" s="14"/>
      <c r="GYU219" s="14"/>
      <c r="GYV219" s="14"/>
      <c r="GYW219" s="14"/>
      <c r="GYX219" s="14"/>
      <c r="GYY219" s="14"/>
      <c r="GYZ219" s="14"/>
      <c r="GZA219" s="14"/>
      <c r="GZB219" s="14"/>
      <c r="GZC219" s="14"/>
      <c r="GZD219" s="14"/>
      <c r="GZE219" s="14"/>
      <c r="GZF219" s="14"/>
      <c r="GZG219" s="14"/>
      <c r="GZH219" s="14"/>
      <c r="GZI219" s="14"/>
      <c r="GZJ219" s="14"/>
      <c r="GZK219" s="14"/>
      <c r="GZL219" s="14"/>
      <c r="GZM219" s="14"/>
      <c r="GZN219" s="14"/>
      <c r="GZO219" s="14"/>
      <c r="GZP219" s="14"/>
      <c r="GZQ219" s="14"/>
      <c r="GZR219" s="14"/>
      <c r="GZS219" s="14"/>
      <c r="GZT219" s="14"/>
      <c r="GZU219" s="14"/>
      <c r="GZV219" s="14"/>
      <c r="GZW219" s="14"/>
      <c r="GZX219" s="14"/>
      <c r="GZY219" s="14"/>
      <c r="GZZ219" s="14"/>
      <c r="HAA219" s="14"/>
      <c r="HAB219" s="14"/>
      <c r="HAC219" s="14"/>
      <c r="HAD219" s="14"/>
      <c r="HAE219" s="14"/>
      <c r="HAF219" s="14"/>
      <c r="HAG219" s="14"/>
      <c r="HAH219" s="14"/>
      <c r="HAI219" s="14"/>
      <c r="HAJ219" s="14"/>
      <c r="HAK219" s="14"/>
      <c r="HAL219" s="14"/>
      <c r="HAM219" s="14"/>
      <c r="HAN219" s="14"/>
      <c r="HAO219" s="14"/>
      <c r="HAP219" s="14"/>
      <c r="HAQ219" s="14"/>
      <c r="HAR219" s="14"/>
      <c r="HAS219" s="14"/>
      <c r="HAT219" s="14"/>
      <c r="HAU219" s="14"/>
      <c r="HAV219" s="14"/>
      <c r="HAW219" s="14"/>
      <c r="HAX219" s="14"/>
      <c r="HAY219" s="14"/>
      <c r="HAZ219" s="14"/>
      <c r="HBA219" s="14"/>
      <c r="HBB219" s="14"/>
      <c r="HBC219" s="14"/>
      <c r="HBD219" s="14"/>
      <c r="HBE219" s="14"/>
      <c r="HBF219" s="14"/>
      <c r="HBG219" s="14"/>
      <c r="HBH219" s="14"/>
      <c r="HBI219" s="14"/>
      <c r="HBJ219" s="14"/>
      <c r="HBK219" s="14"/>
      <c r="HBL219" s="14"/>
      <c r="HBM219" s="14"/>
      <c r="HBN219" s="14"/>
      <c r="HBO219" s="14"/>
      <c r="HBP219" s="14"/>
      <c r="HBQ219" s="14"/>
      <c r="HBR219" s="14"/>
      <c r="HBS219" s="14"/>
      <c r="HBT219" s="14"/>
      <c r="HBU219" s="14"/>
      <c r="HBV219" s="14"/>
      <c r="HBW219" s="14"/>
      <c r="HBX219" s="14"/>
      <c r="HBY219" s="14"/>
      <c r="HBZ219" s="14"/>
      <c r="HCA219" s="14"/>
      <c r="HCB219" s="14"/>
      <c r="HCC219" s="14"/>
      <c r="HCD219" s="14"/>
      <c r="HCE219" s="14"/>
      <c r="HCF219" s="14"/>
      <c r="HCG219" s="14"/>
      <c r="HCH219" s="14"/>
      <c r="HCI219" s="14"/>
      <c r="HCJ219" s="14"/>
      <c r="HCK219" s="14"/>
      <c r="HCL219" s="14"/>
      <c r="HCM219" s="14"/>
      <c r="HCN219" s="14"/>
      <c r="HCO219" s="14"/>
      <c r="HCP219" s="14"/>
      <c r="HCQ219" s="14"/>
      <c r="HCR219" s="14"/>
      <c r="HCS219" s="14"/>
      <c r="HCT219" s="14"/>
      <c r="HCU219" s="14"/>
      <c r="HCV219" s="14"/>
      <c r="HCW219" s="14"/>
      <c r="HCX219" s="14"/>
      <c r="HCY219" s="14"/>
      <c r="HCZ219" s="14"/>
      <c r="HDA219" s="14"/>
      <c r="HDB219" s="14"/>
      <c r="HDC219" s="14"/>
      <c r="HDD219" s="14"/>
      <c r="HDE219" s="14"/>
      <c r="HDF219" s="14"/>
      <c r="HDG219" s="14"/>
      <c r="HDH219" s="14"/>
      <c r="HDI219" s="14"/>
      <c r="HDJ219" s="14"/>
      <c r="HDK219" s="14"/>
      <c r="HDL219" s="14"/>
      <c r="HDM219" s="14"/>
      <c r="HDN219" s="14"/>
      <c r="HDO219" s="14"/>
      <c r="HDP219" s="14"/>
      <c r="HDQ219" s="14"/>
      <c r="HDR219" s="14"/>
      <c r="HDS219" s="14"/>
      <c r="HDT219" s="14"/>
      <c r="HDU219" s="14"/>
      <c r="HDV219" s="14"/>
      <c r="HDW219" s="14"/>
      <c r="HDX219" s="14"/>
      <c r="HDY219" s="14"/>
      <c r="HDZ219" s="14"/>
      <c r="HEA219" s="14"/>
      <c r="HEB219" s="14"/>
      <c r="HEC219" s="14"/>
      <c r="HED219" s="14"/>
      <c r="HEE219" s="14"/>
      <c r="HEF219" s="14"/>
      <c r="HEG219" s="14"/>
      <c r="HEH219" s="14"/>
      <c r="HEI219" s="14"/>
      <c r="HEJ219" s="14"/>
      <c r="HEK219" s="14"/>
      <c r="HEL219" s="14"/>
      <c r="HEM219" s="14"/>
      <c r="HEN219" s="14"/>
      <c r="HEO219" s="14"/>
      <c r="HEP219" s="14"/>
      <c r="HEQ219" s="14"/>
      <c r="HER219" s="14"/>
      <c r="HES219" s="14"/>
      <c r="HET219" s="14"/>
      <c r="HEU219" s="14"/>
      <c r="HEV219" s="14"/>
      <c r="HEW219" s="14"/>
      <c r="HEX219" s="14"/>
      <c r="HEY219" s="14"/>
      <c r="HEZ219" s="14"/>
      <c r="HFA219" s="14"/>
      <c r="HFB219" s="14"/>
      <c r="HFC219" s="14"/>
      <c r="HFD219" s="14"/>
      <c r="HFE219" s="14"/>
      <c r="HFF219" s="14"/>
      <c r="HFG219" s="14"/>
      <c r="HFH219" s="14"/>
      <c r="HFI219" s="14"/>
      <c r="HFJ219" s="14"/>
      <c r="HFK219" s="14"/>
      <c r="HFL219" s="14"/>
      <c r="HFM219" s="14"/>
      <c r="HFN219" s="14"/>
      <c r="HFO219" s="14"/>
      <c r="HFP219" s="14"/>
      <c r="HFQ219" s="14"/>
      <c r="HFR219" s="14"/>
      <c r="HFS219" s="14"/>
      <c r="HFT219" s="14"/>
      <c r="HFU219" s="14"/>
      <c r="HFV219" s="14"/>
      <c r="HFW219" s="14"/>
      <c r="HFX219" s="14"/>
      <c r="HFY219" s="14"/>
      <c r="HFZ219" s="14"/>
      <c r="HGA219" s="14"/>
      <c r="HGB219" s="14"/>
      <c r="HGC219" s="14"/>
      <c r="HGD219" s="14"/>
      <c r="HGE219" s="14"/>
      <c r="HGF219" s="14"/>
      <c r="HGG219" s="14"/>
      <c r="HGH219" s="14"/>
      <c r="HGI219" s="14"/>
      <c r="HGJ219" s="14"/>
      <c r="HGK219" s="14"/>
      <c r="HGL219" s="14"/>
      <c r="HGM219" s="14"/>
      <c r="HGN219" s="14"/>
      <c r="HGO219" s="14"/>
      <c r="HGP219" s="14"/>
      <c r="HGQ219" s="14"/>
      <c r="HGR219" s="14"/>
      <c r="HGS219" s="14"/>
      <c r="HGT219" s="14"/>
      <c r="HGU219" s="14"/>
      <c r="HGV219" s="14"/>
      <c r="HGW219" s="14"/>
      <c r="HGX219" s="14"/>
      <c r="HGY219" s="14"/>
      <c r="HGZ219" s="14"/>
      <c r="HHA219" s="14"/>
      <c r="HHB219" s="14"/>
      <c r="HHC219" s="14"/>
      <c r="HHD219" s="14"/>
      <c r="HHE219" s="14"/>
      <c r="HHF219" s="14"/>
      <c r="HHG219" s="14"/>
      <c r="HHH219" s="14"/>
      <c r="HHI219" s="14"/>
      <c r="HHJ219" s="14"/>
      <c r="HHK219" s="14"/>
      <c r="HHL219" s="14"/>
      <c r="HHM219" s="14"/>
      <c r="HHN219" s="14"/>
      <c r="HHO219" s="14"/>
      <c r="HHP219" s="14"/>
      <c r="HHQ219" s="14"/>
      <c r="HHR219" s="14"/>
      <c r="HHS219" s="14"/>
      <c r="HHT219" s="14"/>
      <c r="HHU219" s="14"/>
      <c r="HHV219" s="14"/>
      <c r="HHW219" s="14"/>
      <c r="HHX219" s="14"/>
      <c r="HHY219" s="14"/>
      <c r="HHZ219" s="14"/>
      <c r="HIA219" s="14"/>
      <c r="HIB219" s="14"/>
      <c r="HIC219" s="14"/>
      <c r="HID219" s="14"/>
      <c r="HIE219" s="14"/>
      <c r="HIF219" s="14"/>
      <c r="HIG219" s="14"/>
      <c r="HIH219" s="14"/>
      <c r="HII219" s="14"/>
      <c r="HIJ219" s="14"/>
      <c r="HIK219" s="14"/>
      <c r="HIL219" s="14"/>
      <c r="HIM219" s="14"/>
      <c r="HIN219" s="14"/>
      <c r="HIO219" s="14"/>
      <c r="HIP219" s="14"/>
      <c r="HIQ219" s="14"/>
      <c r="HIR219" s="14"/>
      <c r="HIS219" s="14"/>
      <c r="HIT219" s="14"/>
      <c r="HIU219" s="14"/>
      <c r="HIV219" s="14"/>
      <c r="HIW219" s="14"/>
      <c r="HIX219" s="14"/>
      <c r="HIY219" s="14"/>
      <c r="HIZ219" s="14"/>
      <c r="HJA219" s="14"/>
      <c r="HJB219" s="14"/>
      <c r="HJC219" s="14"/>
      <c r="HJD219" s="14"/>
      <c r="HJE219" s="14"/>
      <c r="HJF219" s="14"/>
      <c r="HJG219" s="14"/>
      <c r="HJH219" s="14"/>
      <c r="HJI219" s="14"/>
      <c r="HJJ219" s="14"/>
      <c r="HJK219" s="14"/>
      <c r="HJL219" s="14"/>
      <c r="HJM219" s="14"/>
      <c r="HJN219" s="14"/>
      <c r="HJO219" s="14"/>
      <c r="HJP219" s="14"/>
      <c r="HJQ219" s="14"/>
      <c r="HJR219" s="14"/>
      <c r="HJS219" s="14"/>
      <c r="HJT219" s="14"/>
      <c r="HJU219" s="14"/>
      <c r="HJV219" s="14"/>
      <c r="HJW219" s="14"/>
      <c r="HJX219" s="14"/>
      <c r="HJY219" s="14"/>
      <c r="HJZ219" s="14"/>
      <c r="HKA219" s="14"/>
      <c r="HKB219" s="14"/>
      <c r="HKC219" s="14"/>
      <c r="HKD219" s="14"/>
      <c r="HKE219" s="14"/>
      <c r="HKF219" s="14"/>
      <c r="HKG219" s="14"/>
      <c r="HKH219" s="14"/>
      <c r="HKI219" s="14"/>
      <c r="HKJ219" s="14"/>
      <c r="HKK219" s="14"/>
      <c r="HKL219" s="14"/>
      <c r="HKM219" s="14"/>
      <c r="HKN219" s="14"/>
      <c r="HKO219" s="14"/>
      <c r="HKP219" s="14"/>
      <c r="HKQ219" s="14"/>
      <c r="HKR219" s="14"/>
      <c r="HKS219" s="14"/>
      <c r="HKT219" s="14"/>
      <c r="HKU219" s="14"/>
      <c r="HKV219" s="14"/>
      <c r="HKW219" s="14"/>
      <c r="HKX219" s="14"/>
      <c r="HKY219" s="14"/>
      <c r="HKZ219" s="14"/>
      <c r="HLA219" s="14"/>
      <c r="HLB219" s="14"/>
      <c r="HLC219" s="14"/>
      <c r="HLD219" s="14"/>
      <c r="HLE219" s="14"/>
      <c r="HLF219" s="14"/>
      <c r="HLG219" s="14"/>
      <c r="HLH219" s="14"/>
      <c r="HLI219" s="14"/>
      <c r="HLJ219" s="14"/>
      <c r="HLK219" s="14"/>
      <c r="HLL219" s="14"/>
      <c r="HLM219" s="14"/>
      <c r="HLN219" s="14"/>
      <c r="HLO219" s="14"/>
      <c r="HLP219" s="14"/>
      <c r="HLQ219" s="14"/>
      <c r="HLR219" s="14"/>
      <c r="HLS219" s="14"/>
      <c r="HLT219" s="14"/>
      <c r="HLU219" s="14"/>
      <c r="HLV219" s="14"/>
      <c r="HLW219" s="14"/>
      <c r="HLX219" s="14"/>
      <c r="HLY219" s="14"/>
      <c r="HLZ219" s="14"/>
      <c r="HMA219" s="14"/>
      <c r="HMB219" s="14"/>
      <c r="HMC219" s="14"/>
      <c r="HMD219" s="14"/>
      <c r="HME219" s="14"/>
      <c r="HMF219" s="14"/>
      <c r="HMG219" s="14"/>
      <c r="HMH219" s="14"/>
      <c r="HMI219" s="14"/>
      <c r="HMJ219" s="14"/>
      <c r="HMK219" s="14"/>
      <c r="HML219" s="14"/>
      <c r="HMM219" s="14"/>
      <c r="HMN219" s="14"/>
      <c r="HMO219" s="14"/>
      <c r="HMP219" s="14"/>
      <c r="HMQ219" s="14"/>
      <c r="HMR219" s="14"/>
      <c r="HMS219" s="14"/>
      <c r="HMT219" s="14"/>
      <c r="HMU219" s="14"/>
      <c r="HMV219" s="14"/>
      <c r="HMW219" s="14"/>
      <c r="HMX219" s="14"/>
      <c r="HMY219" s="14"/>
      <c r="HMZ219" s="14"/>
      <c r="HNA219" s="14"/>
      <c r="HNB219" s="14"/>
      <c r="HNC219" s="14"/>
      <c r="HND219" s="14"/>
      <c r="HNE219" s="14"/>
      <c r="HNF219" s="14"/>
      <c r="HNG219" s="14"/>
      <c r="HNH219" s="14"/>
      <c r="HNI219" s="14"/>
      <c r="HNJ219" s="14"/>
      <c r="HNK219" s="14"/>
      <c r="HNL219" s="14"/>
      <c r="HNM219" s="14"/>
      <c r="HNN219" s="14"/>
      <c r="HNO219" s="14"/>
      <c r="HNP219" s="14"/>
      <c r="HNQ219" s="14"/>
      <c r="HNR219" s="14"/>
      <c r="HNS219" s="14"/>
      <c r="HNT219" s="14"/>
      <c r="HNU219" s="14"/>
      <c r="HNV219" s="14"/>
      <c r="HNW219" s="14"/>
      <c r="HNX219" s="14"/>
      <c r="HNY219" s="14"/>
      <c r="HNZ219" s="14"/>
      <c r="HOA219" s="14"/>
      <c r="HOB219" s="14"/>
      <c r="HOC219" s="14"/>
      <c r="HOD219" s="14"/>
      <c r="HOE219" s="14"/>
      <c r="HOF219" s="14"/>
      <c r="HOG219" s="14"/>
      <c r="HOH219" s="14"/>
      <c r="HOI219" s="14"/>
      <c r="HOJ219" s="14"/>
      <c r="HOK219" s="14"/>
      <c r="HOL219" s="14"/>
      <c r="HOM219" s="14"/>
      <c r="HON219" s="14"/>
      <c r="HOO219" s="14"/>
      <c r="HOP219" s="14"/>
      <c r="HOQ219" s="14"/>
      <c r="HOR219" s="14"/>
      <c r="HOS219" s="14"/>
      <c r="HOT219" s="14"/>
      <c r="HOU219" s="14"/>
      <c r="HOV219" s="14"/>
      <c r="HOW219" s="14"/>
      <c r="HOX219" s="14"/>
      <c r="HOY219" s="14"/>
      <c r="HOZ219" s="14"/>
      <c r="HPA219" s="14"/>
      <c r="HPB219" s="14"/>
      <c r="HPC219" s="14"/>
      <c r="HPD219" s="14"/>
      <c r="HPE219" s="14"/>
      <c r="HPF219" s="14"/>
      <c r="HPG219" s="14"/>
      <c r="HPH219" s="14"/>
      <c r="HPI219" s="14"/>
      <c r="HPJ219" s="14"/>
      <c r="HPK219" s="14"/>
      <c r="HPL219" s="14"/>
      <c r="HPM219" s="14"/>
      <c r="HPN219" s="14"/>
      <c r="HPO219" s="14"/>
      <c r="HPP219" s="14"/>
      <c r="HPQ219" s="14"/>
      <c r="HPR219" s="14"/>
      <c r="HPS219" s="14"/>
      <c r="HPT219" s="14"/>
      <c r="HPU219" s="14"/>
      <c r="HPV219" s="14"/>
      <c r="HPW219" s="14"/>
      <c r="HPX219" s="14"/>
      <c r="HPY219" s="14"/>
      <c r="HPZ219" s="14"/>
      <c r="HQA219" s="14"/>
      <c r="HQB219" s="14"/>
      <c r="HQC219" s="14"/>
      <c r="HQD219" s="14"/>
      <c r="HQE219" s="14"/>
      <c r="HQF219" s="14"/>
      <c r="HQG219" s="14"/>
      <c r="HQH219" s="14"/>
      <c r="HQI219" s="14"/>
      <c r="HQJ219" s="14"/>
      <c r="HQK219" s="14"/>
      <c r="HQL219" s="14"/>
      <c r="HQM219" s="14"/>
      <c r="HQN219" s="14"/>
      <c r="HQO219" s="14"/>
      <c r="HQP219" s="14"/>
      <c r="HQQ219" s="14"/>
      <c r="HQR219" s="14"/>
      <c r="HQS219" s="14"/>
      <c r="HQT219" s="14"/>
      <c r="HQU219" s="14"/>
      <c r="HQV219" s="14"/>
      <c r="HQW219" s="14"/>
      <c r="HQX219" s="14"/>
      <c r="HQY219" s="14"/>
      <c r="HQZ219" s="14"/>
      <c r="HRA219" s="14"/>
      <c r="HRB219" s="14"/>
      <c r="HRC219" s="14"/>
      <c r="HRD219" s="14"/>
      <c r="HRE219" s="14"/>
      <c r="HRF219" s="14"/>
      <c r="HRG219" s="14"/>
      <c r="HRH219" s="14"/>
      <c r="HRI219" s="14"/>
      <c r="HRJ219" s="14"/>
      <c r="HRK219" s="14"/>
      <c r="HRL219" s="14"/>
      <c r="HRM219" s="14"/>
      <c r="HRN219" s="14"/>
      <c r="HRO219" s="14"/>
      <c r="HRP219" s="14"/>
      <c r="HRQ219" s="14"/>
      <c r="HRR219" s="14"/>
      <c r="HRS219" s="14"/>
      <c r="HRT219" s="14"/>
      <c r="HRU219" s="14"/>
      <c r="HRV219" s="14"/>
      <c r="HRW219" s="14"/>
      <c r="HRX219" s="14"/>
      <c r="HRY219" s="14"/>
      <c r="HRZ219" s="14"/>
      <c r="HSA219" s="14"/>
      <c r="HSB219" s="14"/>
      <c r="HSC219" s="14"/>
      <c r="HSD219" s="14"/>
      <c r="HSE219" s="14"/>
      <c r="HSF219" s="14"/>
      <c r="HSG219" s="14"/>
      <c r="HSH219" s="14"/>
      <c r="HSI219" s="14"/>
      <c r="HSJ219" s="14"/>
      <c r="HSK219" s="14"/>
      <c r="HSL219" s="14"/>
      <c r="HSM219" s="14"/>
      <c r="HSN219" s="14"/>
      <c r="HSO219" s="14"/>
      <c r="HSP219" s="14"/>
      <c r="HSQ219" s="14"/>
      <c r="HSR219" s="14"/>
      <c r="HSS219" s="14"/>
      <c r="HST219" s="14"/>
      <c r="HSU219" s="14"/>
      <c r="HSV219" s="14"/>
      <c r="HSW219" s="14"/>
      <c r="HSX219" s="14"/>
      <c r="HSY219" s="14"/>
      <c r="HSZ219" s="14"/>
      <c r="HTA219" s="14"/>
      <c r="HTB219" s="14"/>
      <c r="HTC219" s="14"/>
      <c r="HTD219" s="14"/>
      <c r="HTE219" s="14"/>
      <c r="HTF219" s="14"/>
      <c r="HTG219" s="14"/>
      <c r="HTH219" s="14"/>
      <c r="HTI219" s="14"/>
      <c r="HTJ219" s="14"/>
      <c r="HTK219" s="14"/>
      <c r="HTL219" s="14"/>
      <c r="HTM219" s="14"/>
      <c r="HTN219" s="14"/>
      <c r="HTO219" s="14"/>
      <c r="HTP219" s="14"/>
      <c r="HTQ219" s="14"/>
      <c r="HTR219" s="14"/>
      <c r="HTS219" s="14"/>
      <c r="HTT219" s="14"/>
      <c r="HTU219" s="14"/>
      <c r="HTV219" s="14"/>
      <c r="HTW219" s="14"/>
      <c r="HTX219" s="14"/>
      <c r="HTY219" s="14"/>
      <c r="HTZ219" s="14"/>
      <c r="HUA219" s="14"/>
      <c r="HUB219" s="14"/>
      <c r="HUC219" s="14"/>
      <c r="HUD219" s="14"/>
      <c r="HUE219" s="14"/>
      <c r="HUF219" s="14"/>
      <c r="HUG219" s="14"/>
      <c r="HUH219" s="14"/>
      <c r="HUI219" s="14"/>
      <c r="HUJ219" s="14"/>
      <c r="HUK219" s="14"/>
      <c r="HUL219" s="14"/>
      <c r="HUM219" s="14"/>
      <c r="HUN219" s="14"/>
      <c r="HUO219" s="14"/>
      <c r="HUP219" s="14"/>
      <c r="HUQ219" s="14"/>
      <c r="HUR219" s="14"/>
      <c r="HUS219" s="14"/>
      <c r="HUT219" s="14"/>
      <c r="HUU219" s="14"/>
      <c r="HUV219" s="14"/>
      <c r="HUW219" s="14"/>
      <c r="HUX219" s="14"/>
      <c r="HUY219" s="14"/>
      <c r="HUZ219" s="14"/>
      <c r="HVA219" s="14"/>
      <c r="HVB219" s="14"/>
      <c r="HVC219" s="14"/>
      <c r="HVD219" s="14"/>
      <c r="HVE219" s="14"/>
      <c r="HVF219" s="14"/>
      <c r="HVG219" s="14"/>
      <c r="HVH219" s="14"/>
      <c r="HVI219" s="14"/>
      <c r="HVJ219" s="14"/>
      <c r="HVK219" s="14"/>
      <c r="HVL219" s="14"/>
      <c r="HVM219" s="14"/>
      <c r="HVN219" s="14"/>
      <c r="HVO219" s="14"/>
      <c r="HVP219" s="14"/>
      <c r="HVQ219" s="14"/>
      <c r="HVR219" s="14"/>
      <c r="HVS219" s="14"/>
      <c r="HVT219" s="14"/>
      <c r="HVU219" s="14"/>
      <c r="HVV219" s="14"/>
      <c r="HVW219" s="14"/>
      <c r="HVX219" s="14"/>
      <c r="HVY219" s="14"/>
      <c r="HVZ219" s="14"/>
      <c r="HWA219" s="14"/>
      <c r="HWB219" s="14"/>
      <c r="HWC219" s="14"/>
      <c r="HWD219" s="14"/>
      <c r="HWE219" s="14"/>
      <c r="HWF219" s="14"/>
      <c r="HWG219" s="14"/>
      <c r="HWH219" s="14"/>
      <c r="HWI219" s="14"/>
      <c r="HWJ219" s="14"/>
      <c r="HWK219" s="14"/>
      <c r="HWL219" s="14"/>
      <c r="HWM219" s="14"/>
      <c r="HWN219" s="14"/>
      <c r="HWO219" s="14"/>
      <c r="HWP219" s="14"/>
      <c r="HWQ219" s="14"/>
      <c r="HWR219" s="14"/>
      <c r="HWS219" s="14"/>
      <c r="HWT219" s="14"/>
      <c r="HWU219" s="14"/>
      <c r="HWV219" s="14"/>
      <c r="HWW219" s="14"/>
      <c r="HWX219" s="14"/>
      <c r="HWY219" s="14"/>
      <c r="HWZ219" s="14"/>
      <c r="HXA219" s="14"/>
      <c r="HXB219" s="14"/>
      <c r="HXC219" s="14"/>
      <c r="HXD219" s="14"/>
      <c r="HXE219" s="14"/>
      <c r="HXF219" s="14"/>
      <c r="HXG219" s="14"/>
      <c r="HXH219" s="14"/>
      <c r="HXI219" s="14"/>
      <c r="HXJ219" s="14"/>
      <c r="HXK219" s="14"/>
      <c r="HXL219" s="14"/>
      <c r="HXM219" s="14"/>
      <c r="HXN219" s="14"/>
      <c r="HXO219" s="14"/>
      <c r="HXP219" s="14"/>
      <c r="HXQ219" s="14"/>
      <c r="HXR219" s="14"/>
      <c r="HXS219" s="14"/>
      <c r="HXT219" s="14"/>
      <c r="HXU219" s="14"/>
      <c r="HXV219" s="14"/>
      <c r="HXW219" s="14"/>
      <c r="HXX219" s="14"/>
      <c r="HXY219" s="14"/>
      <c r="HXZ219" s="14"/>
      <c r="HYA219" s="14"/>
      <c r="HYB219" s="14"/>
      <c r="HYC219" s="14"/>
      <c r="HYD219" s="14"/>
      <c r="HYE219" s="14"/>
      <c r="HYF219" s="14"/>
      <c r="HYG219" s="14"/>
      <c r="HYH219" s="14"/>
      <c r="HYI219" s="14"/>
      <c r="HYJ219" s="14"/>
      <c r="HYK219" s="14"/>
      <c r="HYL219" s="14"/>
      <c r="HYM219" s="14"/>
      <c r="HYN219" s="14"/>
      <c r="HYO219" s="14"/>
      <c r="HYP219" s="14"/>
      <c r="HYQ219" s="14"/>
      <c r="HYR219" s="14"/>
      <c r="HYS219" s="14"/>
      <c r="HYT219" s="14"/>
      <c r="HYU219" s="14"/>
      <c r="HYV219" s="14"/>
      <c r="HYW219" s="14"/>
      <c r="HYX219" s="14"/>
      <c r="HYY219" s="14"/>
      <c r="HYZ219" s="14"/>
      <c r="HZA219" s="14"/>
      <c r="HZB219" s="14"/>
      <c r="HZC219" s="14"/>
      <c r="HZD219" s="14"/>
      <c r="HZE219" s="14"/>
      <c r="HZF219" s="14"/>
      <c r="HZG219" s="14"/>
      <c r="HZH219" s="14"/>
      <c r="HZI219" s="14"/>
      <c r="HZJ219" s="14"/>
      <c r="HZK219" s="14"/>
      <c r="HZL219" s="14"/>
      <c r="HZM219" s="14"/>
      <c r="HZN219" s="14"/>
      <c r="HZO219" s="14"/>
      <c r="HZP219" s="14"/>
      <c r="HZQ219" s="14"/>
      <c r="HZR219" s="14"/>
      <c r="HZS219" s="14"/>
      <c r="HZT219" s="14"/>
      <c r="HZU219" s="14"/>
      <c r="HZV219" s="14"/>
      <c r="HZW219" s="14"/>
      <c r="HZX219" s="14"/>
      <c r="HZY219" s="14"/>
      <c r="HZZ219" s="14"/>
      <c r="IAA219" s="14"/>
      <c r="IAB219" s="14"/>
      <c r="IAC219" s="14"/>
      <c r="IAD219" s="14"/>
      <c r="IAE219" s="14"/>
      <c r="IAF219" s="14"/>
      <c r="IAG219" s="14"/>
      <c r="IAH219" s="14"/>
      <c r="IAI219" s="14"/>
      <c r="IAJ219" s="14"/>
      <c r="IAK219" s="14"/>
      <c r="IAL219" s="14"/>
      <c r="IAM219" s="14"/>
      <c r="IAN219" s="14"/>
      <c r="IAO219" s="14"/>
      <c r="IAP219" s="14"/>
      <c r="IAQ219" s="14"/>
      <c r="IAR219" s="14"/>
      <c r="IAS219" s="14"/>
      <c r="IAT219" s="14"/>
      <c r="IAU219" s="14"/>
      <c r="IAV219" s="14"/>
      <c r="IAW219" s="14"/>
      <c r="IAX219" s="14"/>
      <c r="IAY219" s="14"/>
      <c r="IAZ219" s="14"/>
      <c r="IBA219" s="14"/>
      <c r="IBB219" s="14"/>
      <c r="IBC219" s="14"/>
      <c r="IBD219" s="14"/>
      <c r="IBE219" s="14"/>
      <c r="IBF219" s="14"/>
      <c r="IBG219" s="14"/>
      <c r="IBH219" s="14"/>
      <c r="IBI219" s="14"/>
      <c r="IBJ219" s="14"/>
      <c r="IBK219" s="14"/>
      <c r="IBL219" s="14"/>
      <c r="IBM219" s="14"/>
      <c r="IBN219" s="14"/>
      <c r="IBO219" s="14"/>
      <c r="IBP219" s="14"/>
      <c r="IBQ219" s="14"/>
      <c r="IBR219" s="14"/>
      <c r="IBS219" s="14"/>
      <c r="IBT219" s="14"/>
      <c r="IBU219" s="14"/>
      <c r="IBV219" s="14"/>
      <c r="IBW219" s="14"/>
      <c r="IBX219" s="14"/>
      <c r="IBY219" s="14"/>
      <c r="IBZ219" s="14"/>
      <c r="ICA219" s="14"/>
      <c r="ICB219" s="14"/>
      <c r="ICC219" s="14"/>
      <c r="ICD219" s="14"/>
      <c r="ICE219" s="14"/>
      <c r="ICF219" s="14"/>
      <c r="ICG219" s="14"/>
      <c r="ICH219" s="14"/>
      <c r="ICI219" s="14"/>
      <c r="ICJ219" s="14"/>
      <c r="ICK219" s="14"/>
      <c r="ICL219" s="14"/>
      <c r="ICM219" s="14"/>
      <c r="ICN219" s="14"/>
      <c r="ICO219" s="14"/>
      <c r="ICP219" s="14"/>
      <c r="ICQ219" s="14"/>
      <c r="ICR219" s="14"/>
      <c r="ICS219" s="14"/>
      <c r="ICT219" s="14"/>
      <c r="ICU219" s="14"/>
      <c r="ICV219" s="14"/>
      <c r="ICW219" s="14"/>
      <c r="ICX219" s="14"/>
      <c r="ICY219" s="14"/>
      <c r="ICZ219" s="14"/>
      <c r="IDA219" s="14"/>
      <c r="IDB219" s="14"/>
      <c r="IDC219" s="14"/>
      <c r="IDD219" s="14"/>
      <c r="IDE219" s="14"/>
      <c r="IDF219" s="14"/>
      <c r="IDG219" s="14"/>
      <c r="IDH219" s="14"/>
      <c r="IDI219" s="14"/>
      <c r="IDJ219" s="14"/>
      <c r="IDK219" s="14"/>
      <c r="IDL219" s="14"/>
      <c r="IDM219" s="14"/>
      <c r="IDN219" s="14"/>
      <c r="IDO219" s="14"/>
      <c r="IDP219" s="14"/>
      <c r="IDQ219" s="14"/>
      <c r="IDR219" s="14"/>
      <c r="IDS219" s="14"/>
      <c r="IDT219" s="14"/>
      <c r="IDU219" s="14"/>
      <c r="IDV219" s="14"/>
      <c r="IDW219" s="14"/>
      <c r="IDX219" s="14"/>
      <c r="IDY219" s="14"/>
      <c r="IDZ219" s="14"/>
      <c r="IEA219" s="14"/>
      <c r="IEB219" s="14"/>
      <c r="IEC219" s="14"/>
      <c r="IED219" s="14"/>
      <c r="IEE219" s="14"/>
      <c r="IEF219" s="14"/>
      <c r="IEG219" s="14"/>
      <c r="IEH219" s="14"/>
      <c r="IEI219" s="14"/>
      <c r="IEJ219" s="14"/>
      <c r="IEK219" s="14"/>
      <c r="IEL219" s="14"/>
      <c r="IEM219" s="14"/>
      <c r="IEN219" s="14"/>
      <c r="IEO219" s="14"/>
      <c r="IEP219" s="14"/>
      <c r="IEQ219" s="14"/>
      <c r="IER219" s="14"/>
      <c r="IES219" s="14"/>
      <c r="IET219" s="14"/>
      <c r="IEU219" s="14"/>
      <c r="IEV219" s="14"/>
      <c r="IEW219" s="14"/>
      <c r="IEX219" s="14"/>
      <c r="IEY219" s="14"/>
      <c r="IEZ219" s="14"/>
      <c r="IFA219" s="14"/>
      <c r="IFB219" s="14"/>
      <c r="IFC219" s="14"/>
      <c r="IFD219" s="14"/>
      <c r="IFE219" s="14"/>
      <c r="IFF219" s="14"/>
      <c r="IFG219" s="14"/>
      <c r="IFH219" s="14"/>
      <c r="IFI219" s="14"/>
      <c r="IFJ219" s="14"/>
      <c r="IFK219" s="14"/>
      <c r="IFL219" s="14"/>
      <c r="IFM219" s="14"/>
      <c r="IFN219" s="14"/>
      <c r="IFO219" s="14"/>
      <c r="IFP219" s="14"/>
      <c r="IFQ219" s="14"/>
      <c r="IFR219" s="14"/>
      <c r="IFS219" s="14"/>
      <c r="IFT219" s="14"/>
      <c r="IFU219" s="14"/>
      <c r="IFV219" s="14"/>
      <c r="IFW219" s="14"/>
      <c r="IFX219" s="14"/>
      <c r="IFY219" s="14"/>
      <c r="IFZ219" s="14"/>
      <c r="IGA219" s="14"/>
      <c r="IGB219" s="14"/>
      <c r="IGC219" s="14"/>
      <c r="IGD219" s="14"/>
      <c r="IGE219" s="14"/>
      <c r="IGF219" s="14"/>
      <c r="IGG219" s="14"/>
      <c r="IGH219" s="14"/>
      <c r="IGI219" s="14"/>
      <c r="IGJ219" s="14"/>
      <c r="IGK219" s="14"/>
      <c r="IGL219" s="14"/>
      <c r="IGM219" s="14"/>
      <c r="IGN219" s="14"/>
      <c r="IGO219" s="14"/>
      <c r="IGP219" s="14"/>
      <c r="IGQ219" s="14"/>
      <c r="IGR219" s="14"/>
      <c r="IGS219" s="14"/>
      <c r="IGT219" s="14"/>
      <c r="IGU219" s="14"/>
      <c r="IGV219" s="14"/>
      <c r="IGW219" s="14"/>
      <c r="IGX219" s="14"/>
      <c r="IGY219" s="14"/>
      <c r="IGZ219" s="14"/>
      <c r="IHA219" s="14"/>
      <c r="IHB219" s="14"/>
      <c r="IHC219" s="14"/>
      <c r="IHD219" s="14"/>
      <c r="IHE219" s="14"/>
      <c r="IHF219" s="14"/>
      <c r="IHG219" s="14"/>
      <c r="IHH219" s="14"/>
      <c r="IHI219" s="14"/>
      <c r="IHJ219" s="14"/>
      <c r="IHK219" s="14"/>
      <c r="IHL219" s="14"/>
      <c r="IHM219" s="14"/>
      <c r="IHN219" s="14"/>
      <c r="IHO219" s="14"/>
      <c r="IHP219" s="14"/>
      <c r="IHQ219" s="14"/>
      <c r="IHR219" s="14"/>
      <c r="IHS219" s="14"/>
      <c r="IHT219" s="14"/>
      <c r="IHU219" s="14"/>
      <c r="IHV219" s="14"/>
      <c r="IHW219" s="14"/>
      <c r="IHX219" s="14"/>
      <c r="IHY219" s="14"/>
      <c r="IHZ219" s="14"/>
      <c r="IIA219" s="14"/>
      <c r="IIB219" s="14"/>
      <c r="IIC219" s="14"/>
      <c r="IID219" s="14"/>
      <c r="IIE219" s="14"/>
      <c r="IIF219" s="14"/>
      <c r="IIG219" s="14"/>
      <c r="IIH219" s="14"/>
      <c r="III219" s="14"/>
      <c r="IIJ219" s="14"/>
      <c r="IIK219" s="14"/>
      <c r="IIL219" s="14"/>
      <c r="IIM219" s="14"/>
      <c r="IIN219" s="14"/>
      <c r="IIO219" s="14"/>
      <c r="IIP219" s="14"/>
      <c r="IIQ219" s="14"/>
      <c r="IIR219" s="14"/>
      <c r="IIS219" s="14"/>
      <c r="IIT219" s="14"/>
      <c r="IIU219" s="14"/>
      <c r="IIV219" s="14"/>
      <c r="IIW219" s="14"/>
      <c r="IIX219" s="14"/>
      <c r="IIY219" s="14"/>
      <c r="IIZ219" s="14"/>
      <c r="IJA219" s="14"/>
      <c r="IJB219" s="14"/>
      <c r="IJC219" s="14"/>
      <c r="IJD219" s="14"/>
      <c r="IJE219" s="14"/>
      <c r="IJF219" s="14"/>
      <c r="IJG219" s="14"/>
      <c r="IJH219" s="14"/>
      <c r="IJI219" s="14"/>
      <c r="IJJ219" s="14"/>
      <c r="IJK219" s="14"/>
      <c r="IJL219" s="14"/>
      <c r="IJM219" s="14"/>
      <c r="IJN219" s="14"/>
      <c r="IJO219" s="14"/>
      <c r="IJP219" s="14"/>
      <c r="IJQ219" s="14"/>
      <c r="IJR219" s="14"/>
      <c r="IJS219" s="14"/>
      <c r="IJT219" s="14"/>
      <c r="IJU219" s="14"/>
      <c r="IJV219" s="14"/>
      <c r="IJW219" s="14"/>
      <c r="IJX219" s="14"/>
      <c r="IJY219" s="14"/>
      <c r="IJZ219" s="14"/>
      <c r="IKA219" s="14"/>
      <c r="IKB219" s="14"/>
      <c r="IKC219" s="14"/>
      <c r="IKD219" s="14"/>
      <c r="IKE219" s="14"/>
      <c r="IKF219" s="14"/>
      <c r="IKG219" s="14"/>
      <c r="IKH219" s="14"/>
      <c r="IKI219" s="14"/>
      <c r="IKJ219" s="14"/>
      <c r="IKK219" s="14"/>
      <c r="IKL219" s="14"/>
      <c r="IKM219" s="14"/>
      <c r="IKN219" s="14"/>
      <c r="IKO219" s="14"/>
      <c r="IKP219" s="14"/>
      <c r="IKQ219" s="14"/>
      <c r="IKR219" s="14"/>
      <c r="IKS219" s="14"/>
      <c r="IKT219" s="14"/>
      <c r="IKU219" s="14"/>
      <c r="IKV219" s="14"/>
      <c r="IKW219" s="14"/>
      <c r="IKX219" s="14"/>
      <c r="IKY219" s="14"/>
      <c r="IKZ219" s="14"/>
      <c r="ILA219" s="14"/>
      <c r="ILB219" s="14"/>
      <c r="ILC219" s="14"/>
      <c r="ILD219" s="14"/>
      <c r="ILE219" s="14"/>
      <c r="ILF219" s="14"/>
      <c r="ILG219" s="14"/>
      <c r="ILH219" s="14"/>
      <c r="ILI219" s="14"/>
      <c r="ILJ219" s="14"/>
      <c r="ILK219" s="14"/>
      <c r="ILL219" s="14"/>
      <c r="ILM219" s="14"/>
      <c r="ILN219" s="14"/>
      <c r="ILO219" s="14"/>
      <c r="ILP219" s="14"/>
      <c r="ILQ219" s="14"/>
      <c r="ILR219" s="14"/>
      <c r="ILS219" s="14"/>
      <c r="ILT219" s="14"/>
      <c r="ILU219" s="14"/>
      <c r="ILV219" s="14"/>
      <c r="ILW219" s="14"/>
      <c r="ILX219" s="14"/>
      <c r="ILY219" s="14"/>
      <c r="ILZ219" s="14"/>
      <c r="IMA219" s="14"/>
      <c r="IMB219" s="14"/>
      <c r="IMC219" s="14"/>
      <c r="IMD219" s="14"/>
      <c r="IME219" s="14"/>
      <c r="IMF219" s="14"/>
      <c r="IMG219" s="14"/>
      <c r="IMH219" s="14"/>
      <c r="IMI219" s="14"/>
      <c r="IMJ219" s="14"/>
      <c r="IMK219" s="14"/>
      <c r="IML219" s="14"/>
      <c r="IMM219" s="14"/>
      <c r="IMN219" s="14"/>
      <c r="IMO219" s="14"/>
      <c r="IMP219" s="14"/>
      <c r="IMQ219" s="14"/>
      <c r="IMR219" s="14"/>
      <c r="IMS219" s="14"/>
      <c r="IMT219" s="14"/>
      <c r="IMU219" s="14"/>
      <c r="IMV219" s="14"/>
      <c r="IMW219" s="14"/>
      <c r="IMX219" s="14"/>
      <c r="IMY219" s="14"/>
      <c r="IMZ219" s="14"/>
      <c r="INA219" s="14"/>
      <c r="INB219" s="14"/>
      <c r="INC219" s="14"/>
      <c r="IND219" s="14"/>
      <c r="INE219" s="14"/>
      <c r="INF219" s="14"/>
      <c r="ING219" s="14"/>
      <c r="INH219" s="14"/>
      <c r="INI219" s="14"/>
      <c r="INJ219" s="14"/>
      <c r="INK219" s="14"/>
      <c r="INL219" s="14"/>
      <c r="INM219" s="14"/>
      <c r="INN219" s="14"/>
      <c r="INO219" s="14"/>
      <c r="INP219" s="14"/>
      <c r="INQ219" s="14"/>
      <c r="INR219" s="14"/>
      <c r="INS219" s="14"/>
      <c r="INT219" s="14"/>
      <c r="INU219" s="14"/>
      <c r="INV219" s="14"/>
      <c r="INW219" s="14"/>
      <c r="INX219" s="14"/>
      <c r="INY219" s="14"/>
      <c r="INZ219" s="14"/>
      <c r="IOA219" s="14"/>
      <c r="IOB219" s="14"/>
      <c r="IOC219" s="14"/>
      <c r="IOD219" s="14"/>
      <c r="IOE219" s="14"/>
      <c r="IOF219" s="14"/>
      <c r="IOG219" s="14"/>
      <c r="IOH219" s="14"/>
      <c r="IOI219" s="14"/>
      <c r="IOJ219" s="14"/>
      <c r="IOK219" s="14"/>
      <c r="IOL219" s="14"/>
      <c r="IOM219" s="14"/>
      <c r="ION219" s="14"/>
      <c r="IOO219" s="14"/>
      <c r="IOP219" s="14"/>
      <c r="IOQ219" s="14"/>
      <c r="IOR219" s="14"/>
      <c r="IOS219" s="14"/>
      <c r="IOT219" s="14"/>
      <c r="IOU219" s="14"/>
      <c r="IOV219" s="14"/>
      <c r="IOW219" s="14"/>
      <c r="IOX219" s="14"/>
      <c r="IOY219" s="14"/>
      <c r="IOZ219" s="14"/>
      <c r="IPA219" s="14"/>
      <c r="IPB219" s="14"/>
      <c r="IPC219" s="14"/>
      <c r="IPD219" s="14"/>
      <c r="IPE219" s="14"/>
      <c r="IPF219" s="14"/>
      <c r="IPG219" s="14"/>
      <c r="IPH219" s="14"/>
      <c r="IPI219" s="14"/>
      <c r="IPJ219" s="14"/>
      <c r="IPK219" s="14"/>
      <c r="IPL219" s="14"/>
      <c r="IPM219" s="14"/>
      <c r="IPN219" s="14"/>
      <c r="IPO219" s="14"/>
      <c r="IPP219" s="14"/>
      <c r="IPQ219" s="14"/>
      <c r="IPR219" s="14"/>
      <c r="IPS219" s="14"/>
      <c r="IPT219" s="14"/>
      <c r="IPU219" s="14"/>
      <c r="IPV219" s="14"/>
      <c r="IPW219" s="14"/>
      <c r="IPX219" s="14"/>
      <c r="IPY219" s="14"/>
      <c r="IPZ219" s="14"/>
      <c r="IQA219" s="14"/>
      <c r="IQB219" s="14"/>
      <c r="IQC219" s="14"/>
      <c r="IQD219" s="14"/>
      <c r="IQE219" s="14"/>
      <c r="IQF219" s="14"/>
      <c r="IQG219" s="14"/>
      <c r="IQH219" s="14"/>
      <c r="IQI219" s="14"/>
      <c r="IQJ219" s="14"/>
      <c r="IQK219" s="14"/>
      <c r="IQL219" s="14"/>
      <c r="IQM219" s="14"/>
      <c r="IQN219" s="14"/>
      <c r="IQO219" s="14"/>
      <c r="IQP219" s="14"/>
      <c r="IQQ219" s="14"/>
      <c r="IQR219" s="14"/>
      <c r="IQS219" s="14"/>
      <c r="IQT219" s="14"/>
      <c r="IQU219" s="14"/>
      <c r="IQV219" s="14"/>
      <c r="IQW219" s="14"/>
      <c r="IQX219" s="14"/>
      <c r="IQY219" s="14"/>
      <c r="IQZ219" s="14"/>
      <c r="IRA219" s="14"/>
      <c r="IRB219" s="14"/>
      <c r="IRC219" s="14"/>
      <c r="IRD219" s="14"/>
      <c r="IRE219" s="14"/>
      <c r="IRF219" s="14"/>
      <c r="IRG219" s="14"/>
      <c r="IRH219" s="14"/>
      <c r="IRI219" s="14"/>
      <c r="IRJ219" s="14"/>
      <c r="IRK219" s="14"/>
      <c r="IRL219" s="14"/>
      <c r="IRM219" s="14"/>
      <c r="IRN219" s="14"/>
      <c r="IRO219" s="14"/>
      <c r="IRP219" s="14"/>
      <c r="IRQ219" s="14"/>
      <c r="IRR219" s="14"/>
      <c r="IRS219" s="14"/>
      <c r="IRT219" s="14"/>
      <c r="IRU219" s="14"/>
      <c r="IRV219" s="14"/>
      <c r="IRW219" s="14"/>
      <c r="IRX219" s="14"/>
      <c r="IRY219" s="14"/>
      <c r="IRZ219" s="14"/>
      <c r="ISA219" s="14"/>
      <c r="ISB219" s="14"/>
      <c r="ISC219" s="14"/>
      <c r="ISD219" s="14"/>
      <c r="ISE219" s="14"/>
      <c r="ISF219" s="14"/>
      <c r="ISG219" s="14"/>
      <c r="ISH219" s="14"/>
      <c r="ISI219" s="14"/>
      <c r="ISJ219" s="14"/>
      <c r="ISK219" s="14"/>
      <c r="ISL219" s="14"/>
      <c r="ISM219" s="14"/>
      <c r="ISN219" s="14"/>
      <c r="ISO219" s="14"/>
      <c r="ISP219" s="14"/>
      <c r="ISQ219" s="14"/>
      <c r="ISR219" s="14"/>
      <c r="ISS219" s="14"/>
      <c r="IST219" s="14"/>
      <c r="ISU219" s="14"/>
      <c r="ISV219" s="14"/>
      <c r="ISW219" s="14"/>
      <c r="ISX219" s="14"/>
      <c r="ISY219" s="14"/>
      <c r="ISZ219" s="14"/>
      <c r="ITA219" s="14"/>
      <c r="ITB219" s="14"/>
      <c r="ITC219" s="14"/>
      <c r="ITD219" s="14"/>
      <c r="ITE219" s="14"/>
      <c r="ITF219" s="14"/>
      <c r="ITG219" s="14"/>
      <c r="ITH219" s="14"/>
      <c r="ITI219" s="14"/>
      <c r="ITJ219" s="14"/>
      <c r="ITK219" s="14"/>
      <c r="ITL219" s="14"/>
      <c r="ITM219" s="14"/>
      <c r="ITN219" s="14"/>
      <c r="ITO219" s="14"/>
      <c r="ITP219" s="14"/>
      <c r="ITQ219" s="14"/>
      <c r="ITR219" s="14"/>
      <c r="ITS219" s="14"/>
      <c r="ITT219" s="14"/>
      <c r="ITU219" s="14"/>
      <c r="ITV219" s="14"/>
      <c r="ITW219" s="14"/>
      <c r="ITX219" s="14"/>
      <c r="ITY219" s="14"/>
      <c r="ITZ219" s="14"/>
      <c r="IUA219" s="14"/>
      <c r="IUB219" s="14"/>
      <c r="IUC219" s="14"/>
      <c r="IUD219" s="14"/>
      <c r="IUE219" s="14"/>
      <c r="IUF219" s="14"/>
      <c r="IUG219" s="14"/>
      <c r="IUH219" s="14"/>
      <c r="IUI219" s="14"/>
      <c r="IUJ219" s="14"/>
      <c r="IUK219" s="14"/>
      <c r="IUL219" s="14"/>
      <c r="IUM219" s="14"/>
      <c r="IUN219" s="14"/>
      <c r="IUO219" s="14"/>
      <c r="IUP219" s="14"/>
      <c r="IUQ219" s="14"/>
      <c r="IUR219" s="14"/>
      <c r="IUS219" s="14"/>
      <c r="IUT219" s="14"/>
      <c r="IUU219" s="14"/>
      <c r="IUV219" s="14"/>
      <c r="IUW219" s="14"/>
      <c r="IUX219" s="14"/>
      <c r="IUY219" s="14"/>
      <c r="IUZ219" s="14"/>
      <c r="IVA219" s="14"/>
      <c r="IVB219" s="14"/>
      <c r="IVC219" s="14"/>
      <c r="IVD219" s="14"/>
      <c r="IVE219" s="14"/>
      <c r="IVF219" s="14"/>
      <c r="IVG219" s="14"/>
      <c r="IVH219" s="14"/>
      <c r="IVI219" s="14"/>
      <c r="IVJ219" s="14"/>
      <c r="IVK219" s="14"/>
      <c r="IVL219" s="14"/>
      <c r="IVM219" s="14"/>
      <c r="IVN219" s="14"/>
      <c r="IVO219" s="14"/>
      <c r="IVP219" s="14"/>
      <c r="IVQ219" s="14"/>
      <c r="IVR219" s="14"/>
      <c r="IVS219" s="14"/>
      <c r="IVT219" s="14"/>
      <c r="IVU219" s="14"/>
      <c r="IVV219" s="14"/>
      <c r="IVW219" s="14"/>
      <c r="IVX219" s="14"/>
      <c r="IVY219" s="14"/>
      <c r="IVZ219" s="14"/>
      <c r="IWA219" s="14"/>
      <c r="IWB219" s="14"/>
      <c r="IWC219" s="14"/>
      <c r="IWD219" s="14"/>
      <c r="IWE219" s="14"/>
      <c r="IWF219" s="14"/>
      <c r="IWG219" s="14"/>
      <c r="IWH219" s="14"/>
      <c r="IWI219" s="14"/>
      <c r="IWJ219" s="14"/>
      <c r="IWK219" s="14"/>
      <c r="IWL219" s="14"/>
      <c r="IWM219" s="14"/>
      <c r="IWN219" s="14"/>
      <c r="IWO219" s="14"/>
      <c r="IWP219" s="14"/>
      <c r="IWQ219" s="14"/>
      <c r="IWR219" s="14"/>
      <c r="IWS219" s="14"/>
      <c r="IWT219" s="14"/>
      <c r="IWU219" s="14"/>
      <c r="IWV219" s="14"/>
      <c r="IWW219" s="14"/>
      <c r="IWX219" s="14"/>
      <c r="IWY219" s="14"/>
      <c r="IWZ219" s="14"/>
      <c r="IXA219" s="14"/>
      <c r="IXB219" s="14"/>
      <c r="IXC219" s="14"/>
      <c r="IXD219" s="14"/>
      <c r="IXE219" s="14"/>
      <c r="IXF219" s="14"/>
      <c r="IXG219" s="14"/>
      <c r="IXH219" s="14"/>
      <c r="IXI219" s="14"/>
      <c r="IXJ219" s="14"/>
      <c r="IXK219" s="14"/>
      <c r="IXL219" s="14"/>
      <c r="IXM219" s="14"/>
      <c r="IXN219" s="14"/>
      <c r="IXO219" s="14"/>
      <c r="IXP219" s="14"/>
      <c r="IXQ219" s="14"/>
      <c r="IXR219" s="14"/>
      <c r="IXS219" s="14"/>
      <c r="IXT219" s="14"/>
      <c r="IXU219" s="14"/>
      <c r="IXV219" s="14"/>
      <c r="IXW219" s="14"/>
      <c r="IXX219" s="14"/>
      <c r="IXY219" s="14"/>
      <c r="IXZ219" s="14"/>
      <c r="IYA219" s="14"/>
      <c r="IYB219" s="14"/>
      <c r="IYC219" s="14"/>
      <c r="IYD219" s="14"/>
      <c r="IYE219" s="14"/>
      <c r="IYF219" s="14"/>
      <c r="IYG219" s="14"/>
      <c r="IYH219" s="14"/>
      <c r="IYI219" s="14"/>
      <c r="IYJ219" s="14"/>
      <c r="IYK219" s="14"/>
      <c r="IYL219" s="14"/>
      <c r="IYM219" s="14"/>
      <c r="IYN219" s="14"/>
      <c r="IYO219" s="14"/>
      <c r="IYP219" s="14"/>
      <c r="IYQ219" s="14"/>
      <c r="IYR219" s="14"/>
      <c r="IYS219" s="14"/>
      <c r="IYT219" s="14"/>
      <c r="IYU219" s="14"/>
      <c r="IYV219" s="14"/>
      <c r="IYW219" s="14"/>
      <c r="IYX219" s="14"/>
      <c r="IYY219" s="14"/>
      <c r="IYZ219" s="14"/>
      <c r="IZA219" s="14"/>
      <c r="IZB219" s="14"/>
      <c r="IZC219" s="14"/>
      <c r="IZD219" s="14"/>
      <c r="IZE219" s="14"/>
      <c r="IZF219" s="14"/>
      <c r="IZG219" s="14"/>
      <c r="IZH219" s="14"/>
      <c r="IZI219" s="14"/>
      <c r="IZJ219" s="14"/>
      <c r="IZK219" s="14"/>
      <c r="IZL219" s="14"/>
      <c r="IZM219" s="14"/>
      <c r="IZN219" s="14"/>
      <c r="IZO219" s="14"/>
      <c r="IZP219" s="14"/>
      <c r="IZQ219" s="14"/>
      <c r="IZR219" s="14"/>
      <c r="IZS219" s="14"/>
      <c r="IZT219" s="14"/>
      <c r="IZU219" s="14"/>
      <c r="IZV219" s="14"/>
      <c r="IZW219" s="14"/>
      <c r="IZX219" s="14"/>
      <c r="IZY219" s="14"/>
      <c r="IZZ219" s="14"/>
      <c r="JAA219" s="14"/>
      <c r="JAB219" s="14"/>
      <c r="JAC219" s="14"/>
      <c r="JAD219" s="14"/>
      <c r="JAE219" s="14"/>
      <c r="JAF219" s="14"/>
      <c r="JAG219" s="14"/>
      <c r="JAH219" s="14"/>
      <c r="JAI219" s="14"/>
      <c r="JAJ219" s="14"/>
      <c r="JAK219" s="14"/>
      <c r="JAL219" s="14"/>
      <c r="JAM219" s="14"/>
      <c r="JAN219" s="14"/>
      <c r="JAO219" s="14"/>
      <c r="JAP219" s="14"/>
      <c r="JAQ219" s="14"/>
      <c r="JAR219" s="14"/>
      <c r="JAS219" s="14"/>
      <c r="JAT219" s="14"/>
      <c r="JAU219" s="14"/>
      <c r="JAV219" s="14"/>
      <c r="JAW219" s="14"/>
      <c r="JAX219" s="14"/>
      <c r="JAY219" s="14"/>
      <c r="JAZ219" s="14"/>
      <c r="JBA219" s="14"/>
      <c r="JBB219" s="14"/>
      <c r="JBC219" s="14"/>
      <c r="JBD219" s="14"/>
      <c r="JBE219" s="14"/>
      <c r="JBF219" s="14"/>
      <c r="JBG219" s="14"/>
      <c r="JBH219" s="14"/>
      <c r="JBI219" s="14"/>
      <c r="JBJ219" s="14"/>
      <c r="JBK219" s="14"/>
      <c r="JBL219" s="14"/>
      <c r="JBM219" s="14"/>
      <c r="JBN219" s="14"/>
      <c r="JBO219" s="14"/>
      <c r="JBP219" s="14"/>
      <c r="JBQ219" s="14"/>
      <c r="JBR219" s="14"/>
      <c r="JBS219" s="14"/>
      <c r="JBT219" s="14"/>
      <c r="JBU219" s="14"/>
      <c r="JBV219" s="14"/>
      <c r="JBW219" s="14"/>
      <c r="JBX219" s="14"/>
      <c r="JBY219" s="14"/>
      <c r="JBZ219" s="14"/>
      <c r="JCA219" s="14"/>
      <c r="JCB219" s="14"/>
      <c r="JCC219" s="14"/>
      <c r="JCD219" s="14"/>
      <c r="JCE219" s="14"/>
      <c r="JCF219" s="14"/>
      <c r="JCG219" s="14"/>
      <c r="JCH219" s="14"/>
      <c r="JCI219" s="14"/>
      <c r="JCJ219" s="14"/>
      <c r="JCK219" s="14"/>
      <c r="JCL219" s="14"/>
      <c r="JCM219" s="14"/>
      <c r="JCN219" s="14"/>
      <c r="JCO219" s="14"/>
      <c r="JCP219" s="14"/>
      <c r="JCQ219" s="14"/>
      <c r="JCR219" s="14"/>
      <c r="JCS219" s="14"/>
      <c r="JCT219" s="14"/>
      <c r="JCU219" s="14"/>
      <c r="JCV219" s="14"/>
      <c r="JCW219" s="14"/>
      <c r="JCX219" s="14"/>
      <c r="JCY219" s="14"/>
      <c r="JCZ219" s="14"/>
      <c r="JDA219" s="14"/>
      <c r="JDB219" s="14"/>
      <c r="JDC219" s="14"/>
      <c r="JDD219" s="14"/>
      <c r="JDE219" s="14"/>
      <c r="JDF219" s="14"/>
      <c r="JDG219" s="14"/>
      <c r="JDH219" s="14"/>
      <c r="JDI219" s="14"/>
      <c r="JDJ219" s="14"/>
      <c r="JDK219" s="14"/>
      <c r="JDL219" s="14"/>
      <c r="JDM219" s="14"/>
      <c r="JDN219" s="14"/>
      <c r="JDO219" s="14"/>
      <c r="JDP219" s="14"/>
      <c r="JDQ219" s="14"/>
      <c r="JDR219" s="14"/>
      <c r="JDS219" s="14"/>
      <c r="JDT219" s="14"/>
      <c r="JDU219" s="14"/>
      <c r="JDV219" s="14"/>
      <c r="JDW219" s="14"/>
      <c r="JDX219" s="14"/>
      <c r="JDY219" s="14"/>
      <c r="JDZ219" s="14"/>
      <c r="JEA219" s="14"/>
      <c r="JEB219" s="14"/>
      <c r="JEC219" s="14"/>
      <c r="JED219" s="14"/>
      <c r="JEE219" s="14"/>
      <c r="JEF219" s="14"/>
      <c r="JEG219" s="14"/>
      <c r="JEH219" s="14"/>
      <c r="JEI219" s="14"/>
      <c r="JEJ219" s="14"/>
      <c r="JEK219" s="14"/>
      <c r="JEL219" s="14"/>
      <c r="JEM219" s="14"/>
      <c r="JEN219" s="14"/>
      <c r="JEO219" s="14"/>
      <c r="JEP219" s="14"/>
      <c r="JEQ219" s="14"/>
      <c r="JER219" s="14"/>
      <c r="JES219" s="14"/>
      <c r="JET219" s="14"/>
      <c r="JEU219" s="14"/>
      <c r="JEV219" s="14"/>
      <c r="JEW219" s="14"/>
      <c r="JEX219" s="14"/>
      <c r="JEY219" s="14"/>
      <c r="JEZ219" s="14"/>
      <c r="JFA219" s="14"/>
      <c r="JFB219" s="14"/>
      <c r="JFC219" s="14"/>
      <c r="JFD219" s="14"/>
      <c r="JFE219" s="14"/>
      <c r="JFF219" s="14"/>
      <c r="JFG219" s="14"/>
      <c r="JFH219" s="14"/>
      <c r="JFI219" s="14"/>
      <c r="JFJ219" s="14"/>
      <c r="JFK219" s="14"/>
      <c r="JFL219" s="14"/>
      <c r="JFM219" s="14"/>
      <c r="JFN219" s="14"/>
      <c r="JFO219" s="14"/>
      <c r="JFP219" s="14"/>
      <c r="JFQ219" s="14"/>
      <c r="JFR219" s="14"/>
      <c r="JFS219" s="14"/>
      <c r="JFT219" s="14"/>
      <c r="JFU219" s="14"/>
      <c r="JFV219" s="14"/>
      <c r="JFW219" s="14"/>
      <c r="JFX219" s="14"/>
      <c r="JFY219" s="14"/>
      <c r="JFZ219" s="14"/>
      <c r="JGA219" s="14"/>
      <c r="JGB219" s="14"/>
      <c r="JGC219" s="14"/>
      <c r="JGD219" s="14"/>
      <c r="JGE219" s="14"/>
      <c r="JGF219" s="14"/>
      <c r="JGG219" s="14"/>
      <c r="JGH219" s="14"/>
      <c r="JGI219" s="14"/>
      <c r="JGJ219" s="14"/>
      <c r="JGK219" s="14"/>
      <c r="JGL219" s="14"/>
      <c r="JGM219" s="14"/>
      <c r="JGN219" s="14"/>
      <c r="JGO219" s="14"/>
      <c r="JGP219" s="14"/>
      <c r="JGQ219" s="14"/>
      <c r="JGR219" s="14"/>
      <c r="JGS219" s="14"/>
      <c r="JGT219" s="14"/>
      <c r="JGU219" s="14"/>
      <c r="JGV219" s="14"/>
      <c r="JGW219" s="14"/>
      <c r="JGX219" s="14"/>
      <c r="JGY219" s="14"/>
      <c r="JGZ219" s="14"/>
      <c r="JHA219" s="14"/>
      <c r="JHB219" s="14"/>
      <c r="JHC219" s="14"/>
      <c r="JHD219" s="14"/>
      <c r="JHE219" s="14"/>
      <c r="JHF219" s="14"/>
      <c r="JHG219" s="14"/>
      <c r="JHH219" s="14"/>
      <c r="JHI219" s="14"/>
      <c r="JHJ219" s="14"/>
      <c r="JHK219" s="14"/>
      <c r="JHL219" s="14"/>
      <c r="JHM219" s="14"/>
      <c r="JHN219" s="14"/>
      <c r="JHO219" s="14"/>
      <c r="JHP219" s="14"/>
      <c r="JHQ219" s="14"/>
      <c r="JHR219" s="14"/>
      <c r="JHS219" s="14"/>
      <c r="JHT219" s="14"/>
      <c r="JHU219" s="14"/>
      <c r="JHV219" s="14"/>
      <c r="JHW219" s="14"/>
      <c r="JHX219" s="14"/>
      <c r="JHY219" s="14"/>
      <c r="JHZ219" s="14"/>
      <c r="JIA219" s="14"/>
      <c r="JIB219" s="14"/>
      <c r="JIC219" s="14"/>
      <c r="JID219" s="14"/>
      <c r="JIE219" s="14"/>
      <c r="JIF219" s="14"/>
      <c r="JIG219" s="14"/>
      <c r="JIH219" s="14"/>
      <c r="JII219" s="14"/>
      <c r="JIJ219" s="14"/>
      <c r="JIK219" s="14"/>
      <c r="JIL219" s="14"/>
      <c r="JIM219" s="14"/>
      <c r="JIN219" s="14"/>
      <c r="JIO219" s="14"/>
      <c r="JIP219" s="14"/>
      <c r="JIQ219" s="14"/>
      <c r="JIR219" s="14"/>
      <c r="JIS219" s="14"/>
      <c r="JIT219" s="14"/>
      <c r="JIU219" s="14"/>
      <c r="JIV219" s="14"/>
      <c r="JIW219" s="14"/>
      <c r="JIX219" s="14"/>
      <c r="JIY219" s="14"/>
      <c r="JIZ219" s="14"/>
      <c r="JJA219" s="14"/>
      <c r="JJB219" s="14"/>
      <c r="JJC219" s="14"/>
      <c r="JJD219" s="14"/>
      <c r="JJE219" s="14"/>
      <c r="JJF219" s="14"/>
      <c r="JJG219" s="14"/>
      <c r="JJH219" s="14"/>
      <c r="JJI219" s="14"/>
      <c r="JJJ219" s="14"/>
      <c r="JJK219" s="14"/>
      <c r="JJL219" s="14"/>
      <c r="JJM219" s="14"/>
      <c r="JJN219" s="14"/>
      <c r="JJO219" s="14"/>
      <c r="JJP219" s="14"/>
      <c r="JJQ219" s="14"/>
      <c r="JJR219" s="14"/>
      <c r="JJS219" s="14"/>
      <c r="JJT219" s="14"/>
      <c r="JJU219" s="14"/>
      <c r="JJV219" s="14"/>
      <c r="JJW219" s="14"/>
      <c r="JJX219" s="14"/>
      <c r="JJY219" s="14"/>
      <c r="JJZ219" s="14"/>
      <c r="JKA219" s="14"/>
      <c r="JKB219" s="14"/>
      <c r="JKC219" s="14"/>
      <c r="JKD219" s="14"/>
      <c r="JKE219" s="14"/>
      <c r="JKF219" s="14"/>
      <c r="JKG219" s="14"/>
      <c r="JKH219" s="14"/>
      <c r="JKI219" s="14"/>
      <c r="JKJ219" s="14"/>
      <c r="JKK219" s="14"/>
      <c r="JKL219" s="14"/>
      <c r="JKM219" s="14"/>
      <c r="JKN219" s="14"/>
      <c r="JKO219" s="14"/>
      <c r="JKP219" s="14"/>
      <c r="JKQ219" s="14"/>
      <c r="JKR219" s="14"/>
      <c r="JKS219" s="14"/>
      <c r="JKT219" s="14"/>
      <c r="JKU219" s="14"/>
      <c r="JKV219" s="14"/>
      <c r="JKW219" s="14"/>
      <c r="JKX219" s="14"/>
      <c r="JKY219" s="14"/>
      <c r="JKZ219" s="14"/>
      <c r="JLA219" s="14"/>
      <c r="JLB219" s="14"/>
      <c r="JLC219" s="14"/>
      <c r="JLD219" s="14"/>
      <c r="JLE219" s="14"/>
      <c r="JLF219" s="14"/>
      <c r="JLG219" s="14"/>
      <c r="JLH219" s="14"/>
      <c r="JLI219" s="14"/>
      <c r="JLJ219" s="14"/>
      <c r="JLK219" s="14"/>
      <c r="JLL219" s="14"/>
      <c r="JLM219" s="14"/>
      <c r="JLN219" s="14"/>
      <c r="JLO219" s="14"/>
      <c r="JLP219" s="14"/>
      <c r="JLQ219" s="14"/>
      <c r="JLR219" s="14"/>
      <c r="JLS219" s="14"/>
      <c r="JLT219" s="14"/>
      <c r="JLU219" s="14"/>
      <c r="JLV219" s="14"/>
      <c r="JLW219" s="14"/>
      <c r="JLX219" s="14"/>
      <c r="JLY219" s="14"/>
      <c r="JLZ219" s="14"/>
      <c r="JMA219" s="14"/>
      <c r="JMB219" s="14"/>
      <c r="JMC219" s="14"/>
      <c r="JMD219" s="14"/>
      <c r="JME219" s="14"/>
      <c r="JMF219" s="14"/>
      <c r="JMG219" s="14"/>
      <c r="JMH219" s="14"/>
      <c r="JMI219" s="14"/>
      <c r="JMJ219" s="14"/>
      <c r="JMK219" s="14"/>
      <c r="JML219" s="14"/>
      <c r="JMM219" s="14"/>
      <c r="JMN219" s="14"/>
      <c r="JMO219" s="14"/>
      <c r="JMP219" s="14"/>
      <c r="JMQ219" s="14"/>
      <c r="JMR219" s="14"/>
      <c r="JMS219" s="14"/>
      <c r="JMT219" s="14"/>
      <c r="JMU219" s="14"/>
      <c r="JMV219" s="14"/>
      <c r="JMW219" s="14"/>
      <c r="JMX219" s="14"/>
      <c r="JMY219" s="14"/>
      <c r="JMZ219" s="14"/>
      <c r="JNA219" s="14"/>
      <c r="JNB219" s="14"/>
      <c r="JNC219" s="14"/>
      <c r="JND219" s="14"/>
      <c r="JNE219" s="14"/>
      <c r="JNF219" s="14"/>
      <c r="JNG219" s="14"/>
      <c r="JNH219" s="14"/>
      <c r="JNI219" s="14"/>
      <c r="JNJ219" s="14"/>
      <c r="JNK219" s="14"/>
      <c r="JNL219" s="14"/>
      <c r="JNM219" s="14"/>
      <c r="JNN219" s="14"/>
      <c r="JNO219" s="14"/>
      <c r="JNP219" s="14"/>
      <c r="JNQ219" s="14"/>
      <c r="JNR219" s="14"/>
      <c r="JNS219" s="14"/>
      <c r="JNT219" s="14"/>
      <c r="JNU219" s="14"/>
      <c r="JNV219" s="14"/>
      <c r="JNW219" s="14"/>
      <c r="JNX219" s="14"/>
      <c r="JNY219" s="14"/>
      <c r="JNZ219" s="14"/>
      <c r="JOA219" s="14"/>
      <c r="JOB219" s="14"/>
      <c r="JOC219" s="14"/>
      <c r="JOD219" s="14"/>
      <c r="JOE219" s="14"/>
      <c r="JOF219" s="14"/>
      <c r="JOG219" s="14"/>
      <c r="JOH219" s="14"/>
      <c r="JOI219" s="14"/>
      <c r="JOJ219" s="14"/>
      <c r="JOK219" s="14"/>
      <c r="JOL219" s="14"/>
      <c r="JOM219" s="14"/>
      <c r="JON219" s="14"/>
      <c r="JOO219" s="14"/>
      <c r="JOP219" s="14"/>
      <c r="JOQ219" s="14"/>
      <c r="JOR219" s="14"/>
      <c r="JOS219" s="14"/>
      <c r="JOT219" s="14"/>
      <c r="JOU219" s="14"/>
      <c r="JOV219" s="14"/>
      <c r="JOW219" s="14"/>
      <c r="JOX219" s="14"/>
      <c r="JOY219" s="14"/>
      <c r="JOZ219" s="14"/>
      <c r="JPA219" s="14"/>
      <c r="JPB219" s="14"/>
      <c r="JPC219" s="14"/>
      <c r="JPD219" s="14"/>
      <c r="JPE219" s="14"/>
      <c r="JPF219" s="14"/>
      <c r="JPG219" s="14"/>
      <c r="JPH219" s="14"/>
      <c r="JPI219" s="14"/>
      <c r="JPJ219" s="14"/>
      <c r="JPK219" s="14"/>
      <c r="JPL219" s="14"/>
      <c r="JPM219" s="14"/>
      <c r="JPN219" s="14"/>
      <c r="JPO219" s="14"/>
      <c r="JPP219" s="14"/>
      <c r="JPQ219" s="14"/>
      <c r="JPR219" s="14"/>
      <c r="JPS219" s="14"/>
      <c r="JPT219" s="14"/>
      <c r="JPU219" s="14"/>
      <c r="JPV219" s="14"/>
      <c r="JPW219" s="14"/>
      <c r="JPX219" s="14"/>
      <c r="JPY219" s="14"/>
      <c r="JPZ219" s="14"/>
      <c r="JQA219" s="14"/>
      <c r="JQB219" s="14"/>
      <c r="JQC219" s="14"/>
      <c r="JQD219" s="14"/>
      <c r="JQE219" s="14"/>
      <c r="JQF219" s="14"/>
      <c r="JQG219" s="14"/>
      <c r="JQH219" s="14"/>
      <c r="JQI219" s="14"/>
      <c r="JQJ219" s="14"/>
      <c r="JQK219" s="14"/>
      <c r="JQL219" s="14"/>
      <c r="JQM219" s="14"/>
      <c r="JQN219" s="14"/>
      <c r="JQO219" s="14"/>
      <c r="JQP219" s="14"/>
      <c r="JQQ219" s="14"/>
      <c r="JQR219" s="14"/>
      <c r="JQS219" s="14"/>
      <c r="JQT219" s="14"/>
      <c r="JQU219" s="14"/>
      <c r="JQV219" s="14"/>
      <c r="JQW219" s="14"/>
      <c r="JQX219" s="14"/>
      <c r="JQY219" s="14"/>
      <c r="JQZ219" s="14"/>
      <c r="JRA219" s="14"/>
      <c r="JRB219" s="14"/>
      <c r="JRC219" s="14"/>
      <c r="JRD219" s="14"/>
      <c r="JRE219" s="14"/>
      <c r="JRF219" s="14"/>
      <c r="JRG219" s="14"/>
      <c r="JRH219" s="14"/>
      <c r="JRI219" s="14"/>
      <c r="JRJ219" s="14"/>
      <c r="JRK219" s="14"/>
      <c r="JRL219" s="14"/>
      <c r="JRM219" s="14"/>
      <c r="JRN219" s="14"/>
      <c r="JRO219" s="14"/>
      <c r="JRP219" s="14"/>
      <c r="JRQ219" s="14"/>
      <c r="JRR219" s="14"/>
      <c r="JRS219" s="14"/>
      <c r="JRT219" s="14"/>
      <c r="JRU219" s="14"/>
      <c r="JRV219" s="14"/>
      <c r="JRW219" s="14"/>
      <c r="JRX219" s="14"/>
      <c r="JRY219" s="14"/>
      <c r="JRZ219" s="14"/>
      <c r="JSA219" s="14"/>
      <c r="JSB219" s="14"/>
      <c r="JSC219" s="14"/>
      <c r="JSD219" s="14"/>
      <c r="JSE219" s="14"/>
      <c r="JSF219" s="14"/>
      <c r="JSG219" s="14"/>
      <c r="JSH219" s="14"/>
      <c r="JSI219" s="14"/>
      <c r="JSJ219" s="14"/>
      <c r="JSK219" s="14"/>
      <c r="JSL219" s="14"/>
      <c r="JSM219" s="14"/>
      <c r="JSN219" s="14"/>
      <c r="JSO219" s="14"/>
      <c r="JSP219" s="14"/>
      <c r="JSQ219" s="14"/>
      <c r="JSR219" s="14"/>
      <c r="JSS219" s="14"/>
      <c r="JST219" s="14"/>
      <c r="JSU219" s="14"/>
      <c r="JSV219" s="14"/>
      <c r="JSW219" s="14"/>
      <c r="JSX219" s="14"/>
      <c r="JSY219" s="14"/>
      <c r="JSZ219" s="14"/>
      <c r="JTA219" s="14"/>
      <c r="JTB219" s="14"/>
      <c r="JTC219" s="14"/>
      <c r="JTD219" s="14"/>
      <c r="JTE219" s="14"/>
      <c r="JTF219" s="14"/>
      <c r="JTG219" s="14"/>
      <c r="JTH219" s="14"/>
      <c r="JTI219" s="14"/>
      <c r="JTJ219" s="14"/>
      <c r="JTK219" s="14"/>
      <c r="JTL219" s="14"/>
      <c r="JTM219" s="14"/>
      <c r="JTN219" s="14"/>
      <c r="JTO219" s="14"/>
      <c r="JTP219" s="14"/>
      <c r="JTQ219" s="14"/>
      <c r="JTR219" s="14"/>
      <c r="JTS219" s="14"/>
      <c r="JTT219" s="14"/>
      <c r="JTU219" s="14"/>
      <c r="JTV219" s="14"/>
      <c r="JTW219" s="14"/>
      <c r="JTX219" s="14"/>
      <c r="JTY219" s="14"/>
      <c r="JTZ219" s="14"/>
      <c r="JUA219" s="14"/>
      <c r="JUB219" s="14"/>
      <c r="JUC219" s="14"/>
      <c r="JUD219" s="14"/>
      <c r="JUE219" s="14"/>
      <c r="JUF219" s="14"/>
      <c r="JUG219" s="14"/>
      <c r="JUH219" s="14"/>
      <c r="JUI219" s="14"/>
      <c r="JUJ219" s="14"/>
      <c r="JUK219" s="14"/>
      <c r="JUL219" s="14"/>
      <c r="JUM219" s="14"/>
      <c r="JUN219" s="14"/>
      <c r="JUO219" s="14"/>
      <c r="JUP219" s="14"/>
      <c r="JUQ219" s="14"/>
      <c r="JUR219" s="14"/>
      <c r="JUS219" s="14"/>
      <c r="JUT219" s="14"/>
      <c r="JUU219" s="14"/>
      <c r="JUV219" s="14"/>
      <c r="JUW219" s="14"/>
      <c r="JUX219" s="14"/>
      <c r="JUY219" s="14"/>
      <c r="JUZ219" s="14"/>
      <c r="JVA219" s="14"/>
      <c r="JVB219" s="14"/>
      <c r="JVC219" s="14"/>
      <c r="JVD219" s="14"/>
      <c r="JVE219" s="14"/>
      <c r="JVF219" s="14"/>
      <c r="JVG219" s="14"/>
      <c r="JVH219" s="14"/>
      <c r="JVI219" s="14"/>
      <c r="JVJ219" s="14"/>
      <c r="JVK219" s="14"/>
      <c r="JVL219" s="14"/>
      <c r="JVM219" s="14"/>
      <c r="JVN219" s="14"/>
      <c r="JVO219" s="14"/>
      <c r="JVP219" s="14"/>
      <c r="JVQ219" s="14"/>
      <c r="JVR219" s="14"/>
      <c r="JVS219" s="14"/>
      <c r="JVT219" s="14"/>
      <c r="JVU219" s="14"/>
      <c r="JVV219" s="14"/>
      <c r="JVW219" s="14"/>
      <c r="JVX219" s="14"/>
      <c r="JVY219" s="14"/>
      <c r="JVZ219" s="14"/>
      <c r="JWA219" s="14"/>
      <c r="JWB219" s="14"/>
      <c r="JWC219" s="14"/>
      <c r="JWD219" s="14"/>
      <c r="JWE219" s="14"/>
      <c r="JWF219" s="14"/>
      <c r="JWG219" s="14"/>
      <c r="JWH219" s="14"/>
      <c r="JWI219" s="14"/>
      <c r="JWJ219" s="14"/>
      <c r="JWK219" s="14"/>
      <c r="JWL219" s="14"/>
      <c r="JWM219" s="14"/>
      <c r="JWN219" s="14"/>
      <c r="JWO219" s="14"/>
      <c r="JWP219" s="14"/>
      <c r="JWQ219" s="14"/>
      <c r="JWR219" s="14"/>
      <c r="JWS219" s="14"/>
      <c r="JWT219" s="14"/>
      <c r="JWU219" s="14"/>
      <c r="JWV219" s="14"/>
      <c r="JWW219" s="14"/>
      <c r="JWX219" s="14"/>
      <c r="JWY219" s="14"/>
      <c r="JWZ219" s="14"/>
      <c r="JXA219" s="14"/>
      <c r="JXB219" s="14"/>
      <c r="JXC219" s="14"/>
      <c r="JXD219" s="14"/>
      <c r="JXE219" s="14"/>
      <c r="JXF219" s="14"/>
      <c r="JXG219" s="14"/>
      <c r="JXH219" s="14"/>
      <c r="JXI219" s="14"/>
      <c r="JXJ219" s="14"/>
      <c r="JXK219" s="14"/>
      <c r="JXL219" s="14"/>
      <c r="JXM219" s="14"/>
      <c r="JXN219" s="14"/>
      <c r="JXO219" s="14"/>
      <c r="JXP219" s="14"/>
      <c r="JXQ219" s="14"/>
      <c r="JXR219" s="14"/>
      <c r="JXS219" s="14"/>
      <c r="JXT219" s="14"/>
      <c r="JXU219" s="14"/>
      <c r="JXV219" s="14"/>
      <c r="JXW219" s="14"/>
      <c r="JXX219" s="14"/>
      <c r="JXY219" s="14"/>
      <c r="JXZ219" s="14"/>
      <c r="JYA219" s="14"/>
      <c r="JYB219" s="14"/>
      <c r="JYC219" s="14"/>
      <c r="JYD219" s="14"/>
      <c r="JYE219" s="14"/>
      <c r="JYF219" s="14"/>
      <c r="JYG219" s="14"/>
      <c r="JYH219" s="14"/>
      <c r="JYI219" s="14"/>
      <c r="JYJ219" s="14"/>
      <c r="JYK219" s="14"/>
      <c r="JYL219" s="14"/>
      <c r="JYM219" s="14"/>
      <c r="JYN219" s="14"/>
      <c r="JYO219" s="14"/>
      <c r="JYP219" s="14"/>
      <c r="JYQ219" s="14"/>
      <c r="JYR219" s="14"/>
      <c r="JYS219" s="14"/>
      <c r="JYT219" s="14"/>
      <c r="JYU219" s="14"/>
      <c r="JYV219" s="14"/>
      <c r="JYW219" s="14"/>
      <c r="JYX219" s="14"/>
      <c r="JYY219" s="14"/>
      <c r="JYZ219" s="14"/>
      <c r="JZA219" s="14"/>
      <c r="JZB219" s="14"/>
      <c r="JZC219" s="14"/>
      <c r="JZD219" s="14"/>
      <c r="JZE219" s="14"/>
      <c r="JZF219" s="14"/>
      <c r="JZG219" s="14"/>
      <c r="JZH219" s="14"/>
      <c r="JZI219" s="14"/>
      <c r="JZJ219" s="14"/>
      <c r="JZK219" s="14"/>
      <c r="JZL219" s="14"/>
      <c r="JZM219" s="14"/>
      <c r="JZN219" s="14"/>
      <c r="JZO219" s="14"/>
      <c r="JZP219" s="14"/>
      <c r="JZQ219" s="14"/>
      <c r="JZR219" s="14"/>
      <c r="JZS219" s="14"/>
      <c r="JZT219" s="14"/>
      <c r="JZU219" s="14"/>
      <c r="JZV219" s="14"/>
      <c r="JZW219" s="14"/>
      <c r="JZX219" s="14"/>
      <c r="JZY219" s="14"/>
      <c r="JZZ219" s="14"/>
      <c r="KAA219" s="14"/>
      <c r="KAB219" s="14"/>
      <c r="KAC219" s="14"/>
      <c r="KAD219" s="14"/>
      <c r="KAE219" s="14"/>
      <c r="KAF219" s="14"/>
      <c r="KAG219" s="14"/>
      <c r="KAH219" s="14"/>
      <c r="KAI219" s="14"/>
      <c r="KAJ219" s="14"/>
      <c r="KAK219" s="14"/>
      <c r="KAL219" s="14"/>
      <c r="KAM219" s="14"/>
      <c r="KAN219" s="14"/>
      <c r="KAO219" s="14"/>
      <c r="KAP219" s="14"/>
      <c r="KAQ219" s="14"/>
      <c r="KAR219" s="14"/>
      <c r="KAS219" s="14"/>
      <c r="KAT219" s="14"/>
      <c r="KAU219" s="14"/>
      <c r="KAV219" s="14"/>
      <c r="KAW219" s="14"/>
      <c r="KAX219" s="14"/>
      <c r="KAY219" s="14"/>
      <c r="KAZ219" s="14"/>
      <c r="KBA219" s="14"/>
      <c r="KBB219" s="14"/>
      <c r="KBC219" s="14"/>
      <c r="KBD219" s="14"/>
      <c r="KBE219" s="14"/>
      <c r="KBF219" s="14"/>
      <c r="KBG219" s="14"/>
      <c r="KBH219" s="14"/>
      <c r="KBI219" s="14"/>
      <c r="KBJ219" s="14"/>
      <c r="KBK219" s="14"/>
      <c r="KBL219" s="14"/>
      <c r="KBM219" s="14"/>
      <c r="KBN219" s="14"/>
      <c r="KBO219" s="14"/>
      <c r="KBP219" s="14"/>
      <c r="KBQ219" s="14"/>
      <c r="KBR219" s="14"/>
      <c r="KBS219" s="14"/>
      <c r="KBT219" s="14"/>
      <c r="KBU219" s="14"/>
      <c r="KBV219" s="14"/>
      <c r="KBW219" s="14"/>
      <c r="KBX219" s="14"/>
      <c r="KBY219" s="14"/>
      <c r="KBZ219" s="14"/>
      <c r="KCA219" s="14"/>
      <c r="KCB219" s="14"/>
      <c r="KCC219" s="14"/>
      <c r="KCD219" s="14"/>
      <c r="KCE219" s="14"/>
      <c r="KCF219" s="14"/>
      <c r="KCG219" s="14"/>
      <c r="KCH219" s="14"/>
      <c r="KCI219" s="14"/>
      <c r="KCJ219" s="14"/>
      <c r="KCK219" s="14"/>
      <c r="KCL219" s="14"/>
      <c r="KCM219" s="14"/>
      <c r="KCN219" s="14"/>
      <c r="KCO219" s="14"/>
      <c r="KCP219" s="14"/>
      <c r="KCQ219" s="14"/>
      <c r="KCR219" s="14"/>
      <c r="KCS219" s="14"/>
      <c r="KCT219" s="14"/>
      <c r="KCU219" s="14"/>
      <c r="KCV219" s="14"/>
      <c r="KCW219" s="14"/>
      <c r="KCX219" s="14"/>
      <c r="KCY219" s="14"/>
      <c r="KCZ219" s="14"/>
      <c r="KDA219" s="14"/>
      <c r="KDB219" s="14"/>
      <c r="KDC219" s="14"/>
      <c r="KDD219" s="14"/>
      <c r="KDE219" s="14"/>
      <c r="KDF219" s="14"/>
      <c r="KDG219" s="14"/>
      <c r="KDH219" s="14"/>
      <c r="KDI219" s="14"/>
      <c r="KDJ219" s="14"/>
      <c r="KDK219" s="14"/>
      <c r="KDL219" s="14"/>
      <c r="KDM219" s="14"/>
      <c r="KDN219" s="14"/>
      <c r="KDO219" s="14"/>
      <c r="KDP219" s="14"/>
      <c r="KDQ219" s="14"/>
      <c r="KDR219" s="14"/>
      <c r="KDS219" s="14"/>
      <c r="KDT219" s="14"/>
      <c r="KDU219" s="14"/>
      <c r="KDV219" s="14"/>
      <c r="KDW219" s="14"/>
      <c r="KDX219" s="14"/>
      <c r="KDY219" s="14"/>
      <c r="KDZ219" s="14"/>
      <c r="KEA219" s="14"/>
      <c r="KEB219" s="14"/>
      <c r="KEC219" s="14"/>
      <c r="KED219" s="14"/>
      <c r="KEE219" s="14"/>
      <c r="KEF219" s="14"/>
      <c r="KEG219" s="14"/>
      <c r="KEH219" s="14"/>
      <c r="KEI219" s="14"/>
      <c r="KEJ219" s="14"/>
      <c r="KEK219" s="14"/>
      <c r="KEL219" s="14"/>
      <c r="KEM219" s="14"/>
      <c r="KEN219" s="14"/>
      <c r="KEO219" s="14"/>
      <c r="KEP219" s="14"/>
      <c r="KEQ219" s="14"/>
      <c r="KER219" s="14"/>
      <c r="KES219" s="14"/>
      <c r="KET219" s="14"/>
      <c r="KEU219" s="14"/>
      <c r="KEV219" s="14"/>
      <c r="KEW219" s="14"/>
      <c r="KEX219" s="14"/>
      <c r="KEY219" s="14"/>
      <c r="KEZ219" s="14"/>
      <c r="KFA219" s="14"/>
      <c r="KFB219" s="14"/>
      <c r="KFC219" s="14"/>
      <c r="KFD219" s="14"/>
      <c r="KFE219" s="14"/>
      <c r="KFF219" s="14"/>
      <c r="KFG219" s="14"/>
      <c r="KFH219" s="14"/>
      <c r="KFI219" s="14"/>
      <c r="KFJ219" s="14"/>
      <c r="KFK219" s="14"/>
      <c r="KFL219" s="14"/>
      <c r="KFM219" s="14"/>
      <c r="KFN219" s="14"/>
      <c r="KFO219" s="14"/>
      <c r="KFP219" s="14"/>
      <c r="KFQ219" s="14"/>
      <c r="KFR219" s="14"/>
      <c r="KFS219" s="14"/>
      <c r="KFT219" s="14"/>
      <c r="KFU219" s="14"/>
      <c r="KFV219" s="14"/>
      <c r="KFW219" s="14"/>
      <c r="KFX219" s="14"/>
      <c r="KFY219" s="14"/>
      <c r="KFZ219" s="14"/>
      <c r="KGA219" s="14"/>
      <c r="KGB219" s="14"/>
      <c r="KGC219" s="14"/>
      <c r="KGD219" s="14"/>
      <c r="KGE219" s="14"/>
      <c r="KGF219" s="14"/>
      <c r="KGG219" s="14"/>
      <c r="KGH219" s="14"/>
      <c r="KGI219" s="14"/>
      <c r="KGJ219" s="14"/>
      <c r="KGK219" s="14"/>
      <c r="KGL219" s="14"/>
      <c r="KGM219" s="14"/>
      <c r="KGN219" s="14"/>
      <c r="KGO219" s="14"/>
      <c r="KGP219" s="14"/>
      <c r="KGQ219" s="14"/>
      <c r="KGR219" s="14"/>
      <c r="KGS219" s="14"/>
      <c r="KGT219" s="14"/>
      <c r="KGU219" s="14"/>
      <c r="KGV219" s="14"/>
      <c r="KGW219" s="14"/>
      <c r="KGX219" s="14"/>
      <c r="KGY219" s="14"/>
      <c r="KGZ219" s="14"/>
      <c r="KHA219" s="14"/>
      <c r="KHB219" s="14"/>
      <c r="KHC219" s="14"/>
      <c r="KHD219" s="14"/>
      <c r="KHE219" s="14"/>
      <c r="KHF219" s="14"/>
      <c r="KHG219" s="14"/>
      <c r="KHH219" s="14"/>
      <c r="KHI219" s="14"/>
      <c r="KHJ219" s="14"/>
      <c r="KHK219" s="14"/>
      <c r="KHL219" s="14"/>
      <c r="KHM219" s="14"/>
      <c r="KHN219" s="14"/>
      <c r="KHO219" s="14"/>
      <c r="KHP219" s="14"/>
      <c r="KHQ219" s="14"/>
      <c r="KHR219" s="14"/>
      <c r="KHS219" s="14"/>
      <c r="KHT219" s="14"/>
      <c r="KHU219" s="14"/>
      <c r="KHV219" s="14"/>
      <c r="KHW219" s="14"/>
      <c r="KHX219" s="14"/>
      <c r="KHY219" s="14"/>
      <c r="KHZ219" s="14"/>
      <c r="KIA219" s="14"/>
      <c r="KIB219" s="14"/>
      <c r="KIC219" s="14"/>
      <c r="KID219" s="14"/>
      <c r="KIE219" s="14"/>
      <c r="KIF219" s="14"/>
      <c r="KIG219" s="14"/>
      <c r="KIH219" s="14"/>
      <c r="KII219" s="14"/>
      <c r="KIJ219" s="14"/>
      <c r="KIK219" s="14"/>
      <c r="KIL219" s="14"/>
      <c r="KIM219" s="14"/>
      <c r="KIN219" s="14"/>
      <c r="KIO219" s="14"/>
      <c r="KIP219" s="14"/>
      <c r="KIQ219" s="14"/>
      <c r="KIR219" s="14"/>
      <c r="KIS219" s="14"/>
      <c r="KIT219" s="14"/>
      <c r="KIU219" s="14"/>
      <c r="KIV219" s="14"/>
      <c r="KIW219" s="14"/>
      <c r="KIX219" s="14"/>
      <c r="KIY219" s="14"/>
      <c r="KIZ219" s="14"/>
      <c r="KJA219" s="14"/>
      <c r="KJB219" s="14"/>
      <c r="KJC219" s="14"/>
      <c r="KJD219" s="14"/>
      <c r="KJE219" s="14"/>
      <c r="KJF219" s="14"/>
      <c r="KJG219" s="14"/>
      <c r="KJH219" s="14"/>
      <c r="KJI219" s="14"/>
      <c r="KJJ219" s="14"/>
      <c r="KJK219" s="14"/>
      <c r="KJL219" s="14"/>
      <c r="KJM219" s="14"/>
      <c r="KJN219" s="14"/>
      <c r="KJO219" s="14"/>
      <c r="KJP219" s="14"/>
      <c r="KJQ219" s="14"/>
      <c r="KJR219" s="14"/>
      <c r="KJS219" s="14"/>
      <c r="KJT219" s="14"/>
      <c r="KJU219" s="14"/>
      <c r="KJV219" s="14"/>
      <c r="KJW219" s="14"/>
      <c r="KJX219" s="14"/>
      <c r="KJY219" s="14"/>
      <c r="KJZ219" s="14"/>
      <c r="KKA219" s="14"/>
      <c r="KKB219" s="14"/>
      <c r="KKC219" s="14"/>
      <c r="KKD219" s="14"/>
      <c r="KKE219" s="14"/>
      <c r="KKF219" s="14"/>
      <c r="KKG219" s="14"/>
      <c r="KKH219" s="14"/>
      <c r="KKI219" s="14"/>
      <c r="KKJ219" s="14"/>
      <c r="KKK219" s="14"/>
      <c r="KKL219" s="14"/>
      <c r="KKM219" s="14"/>
      <c r="KKN219" s="14"/>
      <c r="KKO219" s="14"/>
      <c r="KKP219" s="14"/>
      <c r="KKQ219" s="14"/>
      <c r="KKR219" s="14"/>
      <c r="KKS219" s="14"/>
      <c r="KKT219" s="14"/>
      <c r="KKU219" s="14"/>
      <c r="KKV219" s="14"/>
      <c r="KKW219" s="14"/>
      <c r="KKX219" s="14"/>
      <c r="KKY219" s="14"/>
      <c r="KKZ219" s="14"/>
      <c r="KLA219" s="14"/>
      <c r="KLB219" s="14"/>
      <c r="KLC219" s="14"/>
      <c r="KLD219" s="14"/>
      <c r="KLE219" s="14"/>
      <c r="KLF219" s="14"/>
      <c r="KLG219" s="14"/>
      <c r="KLH219" s="14"/>
      <c r="KLI219" s="14"/>
      <c r="KLJ219" s="14"/>
      <c r="KLK219" s="14"/>
      <c r="KLL219" s="14"/>
      <c r="KLM219" s="14"/>
      <c r="KLN219" s="14"/>
      <c r="KLO219" s="14"/>
      <c r="KLP219" s="14"/>
      <c r="KLQ219" s="14"/>
      <c r="KLR219" s="14"/>
      <c r="KLS219" s="14"/>
      <c r="KLT219" s="14"/>
      <c r="KLU219" s="14"/>
      <c r="KLV219" s="14"/>
      <c r="KLW219" s="14"/>
      <c r="KLX219" s="14"/>
      <c r="KLY219" s="14"/>
      <c r="KLZ219" s="14"/>
      <c r="KMA219" s="14"/>
      <c r="KMB219" s="14"/>
      <c r="KMC219" s="14"/>
      <c r="KMD219" s="14"/>
      <c r="KME219" s="14"/>
      <c r="KMF219" s="14"/>
      <c r="KMG219" s="14"/>
      <c r="KMH219" s="14"/>
      <c r="KMI219" s="14"/>
      <c r="KMJ219" s="14"/>
      <c r="KMK219" s="14"/>
      <c r="KML219" s="14"/>
      <c r="KMM219" s="14"/>
      <c r="KMN219" s="14"/>
      <c r="KMO219" s="14"/>
      <c r="KMP219" s="14"/>
      <c r="KMQ219" s="14"/>
      <c r="KMR219" s="14"/>
      <c r="KMS219" s="14"/>
      <c r="KMT219" s="14"/>
      <c r="KMU219" s="14"/>
      <c r="KMV219" s="14"/>
      <c r="KMW219" s="14"/>
      <c r="KMX219" s="14"/>
      <c r="KMY219" s="14"/>
      <c r="KMZ219" s="14"/>
      <c r="KNA219" s="14"/>
      <c r="KNB219" s="14"/>
      <c r="KNC219" s="14"/>
      <c r="KND219" s="14"/>
      <c r="KNE219" s="14"/>
      <c r="KNF219" s="14"/>
      <c r="KNG219" s="14"/>
      <c r="KNH219" s="14"/>
      <c r="KNI219" s="14"/>
      <c r="KNJ219" s="14"/>
      <c r="KNK219" s="14"/>
      <c r="KNL219" s="14"/>
      <c r="KNM219" s="14"/>
      <c r="KNN219" s="14"/>
      <c r="KNO219" s="14"/>
      <c r="KNP219" s="14"/>
      <c r="KNQ219" s="14"/>
      <c r="KNR219" s="14"/>
      <c r="KNS219" s="14"/>
      <c r="KNT219" s="14"/>
      <c r="KNU219" s="14"/>
      <c r="KNV219" s="14"/>
      <c r="KNW219" s="14"/>
      <c r="KNX219" s="14"/>
      <c r="KNY219" s="14"/>
      <c r="KNZ219" s="14"/>
      <c r="KOA219" s="14"/>
      <c r="KOB219" s="14"/>
      <c r="KOC219" s="14"/>
      <c r="KOD219" s="14"/>
      <c r="KOE219" s="14"/>
      <c r="KOF219" s="14"/>
      <c r="KOG219" s="14"/>
      <c r="KOH219" s="14"/>
      <c r="KOI219" s="14"/>
      <c r="KOJ219" s="14"/>
      <c r="KOK219" s="14"/>
      <c r="KOL219" s="14"/>
      <c r="KOM219" s="14"/>
      <c r="KON219" s="14"/>
      <c r="KOO219" s="14"/>
      <c r="KOP219" s="14"/>
      <c r="KOQ219" s="14"/>
      <c r="KOR219" s="14"/>
      <c r="KOS219" s="14"/>
      <c r="KOT219" s="14"/>
      <c r="KOU219" s="14"/>
      <c r="KOV219" s="14"/>
      <c r="KOW219" s="14"/>
      <c r="KOX219" s="14"/>
      <c r="KOY219" s="14"/>
      <c r="KOZ219" s="14"/>
      <c r="KPA219" s="14"/>
      <c r="KPB219" s="14"/>
      <c r="KPC219" s="14"/>
      <c r="KPD219" s="14"/>
      <c r="KPE219" s="14"/>
      <c r="KPF219" s="14"/>
      <c r="KPG219" s="14"/>
      <c r="KPH219" s="14"/>
      <c r="KPI219" s="14"/>
      <c r="KPJ219" s="14"/>
      <c r="KPK219" s="14"/>
      <c r="KPL219" s="14"/>
      <c r="KPM219" s="14"/>
      <c r="KPN219" s="14"/>
      <c r="KPO219" s="14"/>
      <c r="KPP219" s="14"/>
      <c r="KPQ219" s="14"/>
      <c r="KPR219" s="14"/>
      <c r="KPS219" s="14"/>
      <c r="KPT219" s="14"/>
      <c r="KPU219" s="14"/>
      <c r="KPV219" s="14"/>
      <c r="KPW219" s="14"/>
      <c r="KPX219" s="14"/>
      <c r="KPY219" s="14"/>
      <c r="KPZ219" s="14"/>
      <c r="KQA219" s="14"/>
      <c r="KQB219" s="14"/>
      <c r="KQC219" s="14"/>
      <c r="KQD219" s="14"/>
      <c r="KQE219" s="14"/>
      <c r="KQF219" s="14"/>
      <c r="KQG219" s="14"/>
      <c r="KQH219" s="14"/>
      <c r="KQI219" s="14"/>
      <c r="KQJ219" s="14"/>
      <c r="KQK219" s="14"/>
      <c r="KQL219" s="14"/>
      <c r="KQM219" s="14"/>
      <c r="KQN219" s="14"/>
      <c r="KQO219" s="14"/>
      <c r="KQP219" s="14"/>
      <c r="KQQ219" s="14"/>
      <c r="KQR219" s="14"/>
      <c r="KQS219" s="14"/>
      <c r="KQT219" s="14"/>
      <c r="KQU219" s="14"/>
      <c r="KQV219" s="14"/>
      <c r="KQW219" s="14"/>
      <c r="KQX219" s="14"/>
      <c r="KQY219" s="14"/>
      <c r="KQZ219" s="14"/>
      <c r="KRA219" s="14"/>
      <c r="KRB219" s="14"/>
      <c r="KRC219" s="14"/>
      <c r="KRD219" s="14"/>
      <c r="KRE219" s="14"/>
      <c r="KRF219" s="14"/>
      <c r="KRG219" s="14"/>
      <c r="KRH219" s="14"/>
      <c r="KRI219" s="14"/>
      <c r="KRJ219" s="14"/>
      <c r="KRK219" s="14"/>
      <c r="KRL219" s="14"/>
      <c r="KRM219" s="14"/>
      <c r="KRN219" s="14"/>
      <c r="KRO219" s="14"/>
      <c r="KRP219" s="14"/>
      <c r="KRQ219" s="14"/>
      <c r="KRR219" s="14"/>
      <c r="KRS219" s="14"/>
      <c r="KRT219" s="14"/>
      <c r="KRU219" s="14"/>
      <c r="KRV219" s="14"/>
      <c r="KRW219" s="14"/>
      <c r="KRX219" s="14"/>
      <c r="KRY219" s="14"/>
      <c r="KRZ219" s="14"/>
      <c r="KSA219" s="14"/>
      <c r="KSB219" s="14"/>
      <c r="KSC219" s="14"/>
      <c r="KSD219" s="14"/>
      <c r="KSE219" s="14"/>
      <c r="KSF219" s="14"/>
      <c r="KSG219" s="14"/>
      <c r="KSH219" s="14"/>
      <c r="KSI219" s="14"/>
      <c r="KSJ219" s="14"/>
      <c r="KSK219" s="14"/>
      <c r="KSL219" s="14"/>
      <c r="KSM219" s="14"/>
      <c r="KSN219" s="14"/>
      <c r="KSO219" s="14"/>
      <c r="KSP219" s="14"/>
      <c r="KSQ219" s="14"/>
      <c r="KSR219" s="14"/>
      <c r="KSS219" s="14"/>
      <c r="KST219" s="14"/>
      <c r="KSU219" s="14"/>
      <c r="KSV219" s="14"/>
      <c r="KSW219" s="14"/>
      <c r="KSX219" s="14"/>
      <c r="KSY219" s="14"/>
      <c r="KSZ219" s="14"/>
      <c r="KTA219" s="14"/>
      <c r="KTB219" s="14"/>
      <c r="KTC219" s="14"/>
      <c r="KTD219" s="14"/>
      <c r="KTE219" s="14"/>
      <c r="KTF219" s="14"/>
      <c r="KTG219" s="14"/>
      <c r="KTH219" s="14"/>
      <c r="KTI219" s="14"/>
      <c r="KTJ219" s="14"/>
      <c r="KTK219" s="14"/>
      <c r="KTL219" s="14"/>
      <c r="KTM219" s="14"/>
      <c r="KTN219" s="14"/>
      <c r="KTO219" s="14"/>
      <c r="KTP219" s="14"/>
      <c r="KTQ219" s="14"/>
      <c r="KTR219" s="14"/>
      <c r="KTS219" s="14"/>
      <c r="KTT219" s="14"/>
      <c r="KTU219" s="14"/>
      <c r="KTV219" s="14"/>
      <c r="KTW219" s="14"/>
      <c r="KTX219" s="14"/>
      <c r="KTY219" s="14"/>
      <c r="KTZ219" s="14"/>
      <c r="KUA219" s="14"/>
      <c r="KUB219" s="14"/>
      <c r="KUC219" s="14"/>
      <c r="KUD219" s="14"/>
      <c r="KUE219" s="14"/>
      <c r="KUF219" s="14"/>
      <c r="KUG219" s="14"/>
      <c r="KUH219" s="14"/>
      <c r="KUI219" s="14"/>
      <c r="KUJ219" s="14"/>
      <c r="KUK219" s="14"/>
      <c r="KUL219" s="14"/>
      <c r="KUM219" s="14"/>
      <c r="KUN219" s="14"/>
      <c r="KUO219" s="14"/>
      <c r="KUP219" s="14"/>
      <c r="KUQ219" s="14"/>
      <c r="KUR219" s="14"/>
      <c r="KUS219" s="14"/>
      <c r="KUT219" s="14"/>
      <c r="KUU219" s="14"/>
      <c r="KUV219" s="14"/>
      <c r="KUW219" s="14"/>
      <c r="KUX219" s="14"/>
      <c r="KUY219" s="14"/>
      <c r="KUZ219" s="14"/>
      <c r="KVA219" s="14"/>
      <c r="KVB219" s="14"/>
      <c r="KVC219" s="14"/>
      <c r="KVD219" s="14"/>
      <c r="KVE219" s="14"/>
      <c r="KVF219" s="14"/>
      <c r="KVG219" s="14"/>
      <c r="KVH219" s="14"/>
      <c r="KVI219" s="14"/>
      <c r="KVJ219" s="14"/>
      <c r="KVK219" s="14"/>
      <c r="KVL219" s="14"/>
      <c r="KVM219" s="14"/>
      <c r="KVN219" s="14"/>
      <c r="KVO219" s="14"/>
      <c r="KVP219" s="14"/>
      <c r="KVQ219" s="14"/>
      <c r="KVR219" s="14"/>
      <c r="KVS219" s="14"/>
      <c r="KVT219" s="14"/>
      <c r="KVU219" s="14"/>
      <c r="KVV219" s="14"/>
      <c r="KVW219" s="14"/>
      <c r="KVX219" s="14"/>
      <c r="KVY219" s="14"/>
      <c r="KVZ219" s="14"/>
      <c r="KWA219" s="14"/>
      <c r="KWB219" s="14"/>
      <c r="KWC219" s="14"/>
      <c r="KWD219" s="14"/>
      <c r="KWE219" s="14"/>
      <c r="KWF219" s="14"/>
      <c r="KWG219" s="14"/>
      <c r="KWH219" s="14"/>
      <c r="KWI219" s="14"/>
      <c r="KWJ219" s="14"/>
      <c r="KWK219" s="14"/>
      <c r="KWL219" s="14"/>
      <c r="KWM219" s="14"/>
      <c r="KWN219" s="14"/>
      <c r="KWO219" s="14"/>
      <c r="KWP219" s="14"/>
      <c r="KWQ219" s="14"/>
      <c r="KWR219" s="14"/>
      <c r="KWS219" s="14"/>
      <c r="KWT219" s="14"/>
      <c r="KWU219" s="14"/>
      <c r="KWV219" s="14"/>
      <c r="KWW219" s="14"/>
      <c r="KWX219" s="14"/>
      <c r="KWY219" s="14"/>
      <c r="KWZ219" s="14"/>
      <c r="KXA219" s="14"/>
      <c r="KXB219" s="14"/>
      <c r="KXC219" s="14"/>
      <c r="KXD219" s="14"/>
      <c r="KXE219" s="14"/>
      <c r="KXF219" s="14"/>
      <c r="KXG219" s="14"/>
      <c r="KXH219" s="14"/>
      <c r="KXI219" s="14"/>
      <c r="KXJ219" s="14"/>
      <c r="KXK219" s="14"/>
      <c r="KXL219" s="14"/>
      <c r="KXM219" s="14"/>
      <c r="KXN219" s="14"/>
      <c r="KXO219" s="14"/>
      <c r="KXP219" s="14"/>
      <c r="KXQ219" s="14"/>
      <c r="KXR219" s="14"/>
      <c r="KXS219" s="14"/>
      <c r="KXT219" s="14"/>
      <c r="KXU219" s="14"/>
      <c r="KXV219" s="14"/>
      <c r="KXW219" s="14"/>
      <c r="KXX219" s="14"/>
      <c r="KXY219" s="14"/>
      <c r="KXZ219" s="14"/>
      <c r="KYA219" s="14"/>
      <c r="KYB219" s="14"/>
      <c r="KYC219" s="14"/>
      <c r="KYD219" s="14"/>
      <c r="KYE219" s="14"/>
      <c r="KYF219" s="14"/>
      <c r="KYG219" s="14"/>
      <c r="KYH219" s="14"/>
      <c r="KYI219" s="14"/>
      <c r="KYJ219" s="14"/>
      <c r="KYK219" s="14"/>
      <c r="KYL219" s="14"/>
      <c r="KYM219" s="14"/>
      <c r="KYN219" s="14"/>
      <c r="KYO219" s="14"/>
      <c r="KYP219" s="14"/>
      <c r="KYQ219" s="14"/>
      <c r="KYR219" s="14"/>
      <c r="KYS219" s="14"/>
      <c r="KYT219" s="14"/>
      <c r="KYU219" s="14"/>
      <c r="KYV219" s="14"/>
      <c r="KYW219" s="14"/>
      <c r="KYX219" s="14"/>
      <c r="KYY219" s="14"/>
      <c r="KYZ219" s="14"/>
      <c r="KZA219" s="14"/>
      <c r="KZB219" s="14"/>
      <c r="KZC219" s="14"/>
      <c r="KZD219" s="14"/>
      <c r="KZE219" s="14"/>
      <c r="KZF219" s="14"/>
      <c r="KZG219" s="14"/>
      <c r="KZH219" s="14"/>
      <c r="KZI219" s="14"/>
      <c r="KZJ219" s="14"/>
      <c r="KZK219" s="14"/>
      <c r="KZL219" s="14"/>
      <c r="KZM219" s="14"/>
      <c r="KZN219" s="14"/>
      <c r="KZO219" s="14"/>
      <c r="KZP219" s="14"/>
      <c r="KZQ219" s="14"/>
      <c r="KZR219" s="14"/>
      <c r="KZS219" s="14"/>
      <c r="KZT219" s="14"/>
      <c r="KZU219" s="14"/>
      <c r="KZV219" s="14"/>
      <c r="KZW219" s="14"/>
      <c r="KZX219" s="14"/>
      <c r="KZY219" s="14"/>
      <c r="KZZ219" s="14"/>
      <c r="LAA219" s="14"/>
      <c r="LAB219" s="14"/>
      <c r="LAC219" s="14"/>
      <c r="LAD219" s="14"/>
      <c r="LAE219" s="14"/>
      <c r="LAF219" s="14"/>
      <c r="LAG219" s="14"/>
      <c r="LAH219" s="14"/>
      <c r="LAI219" s="14"/>
      <c r="LAJ219" s="14"/>
      <c r="LAK219" s="14"/>
      <c r="LAL219" s="14"/>
      <c r="LAM219" s="14"/>
      <c r="LAN219" s="14"/>
      <c r="LAO219" s="14"/>
      <c r="LAP219" s="14"/>
      <c r="LAQ219" s="14"/>
      <c r="LAR219" s="14"/>
      <c r="LAS219" s="14"/>
      <c r="LAT219" s="14"/>
      <c r="LAU219" s="14"/>
      <c r="LAV219" s="14"/>
      <c r="LAW219" s="14"/>
      <c r="LAX219" s="14"/>
      <c r="LAY219" s="14"/>
      <c r="LAZ219" s="14"/>
      <c r="LBA219" s="14"/>
      <c r="LBB219" s="14"/>
      <c r="LBC219" s="14"/>
      <c r="LBD219" s="14"/>
      <c r="LBE219" s="14"/>
      <c r="LBF219" s="14"/>
      <c r="LBG219" s="14"/>
      <c r="LBH219" s="14"/>
      <c r="LBI219" s="14"/>
      <c r="LBJ219" s="14"/>
      <c r="LBK219" s="14"/>
      <c r="LBL219" s="14"/>
      <c r="LBM219" s="14"/>
      <c r="LBN219" s="14"/>
      <c r="LBO219" s="14"/>
      <c r="LBP219" s="14"/>
      <c r="LBQ219" s="14"/>
      <c r="LBR219" s="14"/>
      <c r="LBS219" s="14"/>
      <c r="LBT219" s="14"/>
      <c r="LBU219" s="14"/>
      <c r="LBV219" s="14"/>
      <c r="LBW219" s="14"/>
      <c r="LBX219" s="14"/>
      <c r="LBY219" s="14"/>
      <c r="LBZ219" s="14"/>
      <c r="LCA219" s="14"/>
      <c r="LCB219" s="14"/>
      <c r="LCC219" s="14"/>
      <c r="LCD219" s="14"/>
      <c r="LCE219" s="14"/>
      <c r="LCF219" s="14"/>
      <c r="LCG219" s="14"/>
      <c r="LCH219" s="14"/>
      <c r="LCI219" s="14"/>
      <c r="LCJ219" s="14"/>
      <c r="LCK219" s="14"/>
      <c r="LCL219" s="14"/>
      <c r="LCM219" s="14"/>
      <c r="LCN219" s="14"/>
      <c r="LCO219" s="14"/>
      <c r="LCP219" s="14"/>
      <c r="LCQ219" s="14"/>
      <c r="LCR219" s="14"/>
      <c r="LCS219" s="14"/>
      <c r="LCT219" s="14"/>
      <c r="LCU219" s="14"/>
      <c r="LCV219" s="14"/>
      <c r="LCW219" s="14"/>
      <c r="LCX219" s="14"/>
      <c r="LCY219" s="14"/>
      <c r="LCZ219" s="14"/>
      <c r="LDA219" s="14"/>
      <c r="LDB219" s="14"/>
      <c r="LDC219" s="14"/>
      <c r="LDD219" s="14"/>
      <c r="LDE219" s="14"/>
      <c r="LDF219" s="14"/>
      <c r="LDG219" s="14"/>
      <c r="LDH219" s="14"/>
      <c r="LDI219" s="14"/>
      <c r="LDJ219" s="14"/>
      <c r="LDK219" s="14"/>
      <c r="LDL219" s="14"/>
      <c r="LDM219" s="14"/>
      <c r="LDN219" s="14"/>
      <c r="LDO219" s="14"/>
      <c r="LDP219" s="14"/>
      <c r="LDQ219" s="14"/>
      <c r="LDR219" s="14"/>
      <c r="LDS219" s="14"/>
      <c r="LDT219" s="14"/>
      <c r="LDU219" s="14"/>
      <c r="LDV219" s="14"/>
      <c r="LDW219" s="14"/>
      <c r="LDX219" s="14"/>
      <c r="LDY219" s="14"/>
      <c r="LDZ219" s="14"/>
      <c r="LEA219" s="14"/>
      <c r="LEB219" s="14"/>
      <c r="LEC219" s="14"/>
      <c r="LED219" s="14"/>
      <c r="LEE219" s="14"/>
      <c r="LEF219" s="14"/>
      <c r="LEG219" s="14"/>
      <c r="LEH219" s="14"/>
      <c r="LEI219" s="14"/>
      <c r="LEJ219" s="14"/>
      <c r="LEK219" s="14"/>
      <c r="LEL219" s="14"/>
      <c r="LEM219" s="14"/>
      <c r="LEN219" s="14"/>
      <c r="LEO219" s="14"/>
      <c r="LEP219" s="14"/>
      <c r="LEQ219" s="14"/>
      <c r="LER219" s="14"/>
      <c r="LES219" s="14"/>
      <c r="LET219" s="14"/>
      <c r="LEU219" s="14"/>
      <c r="LEV219" s="14"/>
      <c r="LEW219" s="14"/>
      <c r="LEX219" s="14"/>
      <c r="LEY219" s="14"/>
      <c r="LEZ219" s="14"/>
      <c r="LFA219" s="14"/>
      <c r="LFB219" s="14"/>
      <c r="LFC219" s="14"/>
      <c r="LFD219" s="14"/>
      <c r="LFE219" s="14"/>
      <c r="LFF219" s="14"/>
      <c r="LFG219" s="14"/>
      <c r="LFH219" s="14"/>
      <c r="LFI219" s="14"/>
      <c r="LFJ219" s="14"/>
      <c r="LFK219" s="14"/>
      <c r="LFL219" s="14"/>
      <c r="LFM219" s="14"/>
      <c r="LFN219" s="14"/>
      <c r="LFO219" s="14"/>
      <c r="LFP219" s="14"/>
      <c r="LFQ219" s="14"/>
      <c r="LFR219" s="14"/>
      <c r="LFS219" s="14"/>
      <c r="LFT219" s="14"/>
      <c r="LFU219" s="14"/>
      <c r="LFV219" s="14"/>
      <c r="LFW219" s="14"/>
      <c r="LFX219" s="14"/>
      <c r="LFY219" s="14"/>
      <c r="LFZ219" s="14"/>
      <c r="LGA219" s="14"/>
      <c r="LGB219" s="14"/>
      <c r="LGC219" s="14"/>
      <c r="LGD219" s="14"/>
      <c r="LGE219" s="14"/>
      <c r="LGF219" s="14"/>
      <c r="LGG219" s="14"/>
      <c r="LGH219" s="14"/>
      <c r="LGI219" s="14"/>
      <c r="LGJ219" s="14"/>
      <c r="LGK219" s="14"/>
      <c r="LGL219" s="14"/>
      <c r="LGM219" s="14"/>
      <c r="LGN219" s="14"/>
      <c r="LGO219" s="14"/>
      <c r="LGP219" s="14"/>
      <c r="LGQ219" s="14"/>
      <c r="LGR219" s="14"/>
      <c r="LGS219" s="14"/>
      <c r="LGT219" s="14"/>
      <c r="LGU219" s="14"/>
      <c r="LGV219" s="14"/>
      <c r="LGW219" s="14"/>
      <c r="LGX219" s="14"/>
      <c r="LGY219" s="14"/>
      <c r="LGZ219" s="14"/>
      <c r="LHA219" s="14"/>
      <c r="LHB219" s="14"/>
      <c r="LHC219" s="14"/>
      <c r="LHD219" s="14"/>
      <c r="LHE219" s="14"/>
      <c r="LHF219" s="14"/>
      <c r="LHG219" s="14"/>
      <c r="LHH219" s="14"/>
      <c r="LHI219" s="14"/>
      <c r="LHJ219" s="14"/>
      <c r="LHK219" s="14"/>
      <c r="LHL219" s="14"/>
      <c r="LHM219" s="14"/>
      <c r="LHN219" s="14"/>
      <c r="LHO219" s="14"/>
      <c r="LHP219" s="14"/>
      <c r="LHQ219" s="14"/>
      <c r="LHR219" s="14"/>
      <c r="LHS219" s="14"/>
      <c r="LHT219" s="14"/>
      <c r="LHU219" s="14"/>
      <c r="LHV219" s="14"/>
      <c r="LHW219" s="14"/>
      <c r="LHX219" s="14"/>
      <c r="LHY219" s="14"/>
      <c r="LHZ219" s="14"/>
      <c r="LIA219" s="14"/>
      <c r="LIB219" s="14"/>
      <c r="LIC219" s="14"/>
      <c r="LID219" s="14"/>
      <c r="LIE219" s="14"/>
      <c r="LIF219" s="14"/>
      <c r="LIG219" s="14"/>
      <c r="LIH219" s="14"/>
      <c r="LII219" s="14"/>
      <c r="LIJ219" s="14"/>
      <c r="LIK219" s="14"/>
      <c r="LIL219" s="14"/>
      <c r="LIM219" s="14"/>
      <c r="LIN219" s="14"/>
      <c r="LIO219" s="14"/>
      <c r="LIP219" s="14"/>
      <c r="LIQ219" s="14"/>
      <c r="LIR219" s="14"/>
      <c r="LIS219" s="14"/>
      <c r="LIT219" s="14"/>
      <c r="LIU219" s="14"/>
      <c r="LIV219" s="14"/>
      <c r="LIW219" s="14"/>
      <c r="LIX219" s="14"/>
      <c r="LIY219" s="14"/>
      <c r="LIZ219" s="14"/>
      <c r="LJA219" s="14"/>
      <c r="LJB219" s="14"/>
      <c r="LJC219" s="14"/>
      <c r="LJD219" s="14"/>
      <c r="LJE219" s="14"/>
      <c r="LJF219" s="14"/>
      <c r="LJG219" s="14"/>
      <c r="LJH219" s="14"/>
      <c r="LJI219" s="14"/>
      <c r="LJJ219" s="14"/>
      <c r="LJK219" s="14"/>
      <c r="LJL219" s="14"/>
      <c r="LJM219" s="14"/>
      <c r="LJN219" s="14"/>
      <c r="LJO219" s="14"/>
      <c r="LJP219" s="14"/>
      <c r="LJQ219" s="14"/>
      <c r="LJR219" s="14"/>
      <c r="LJS219" s="14"/>
      <c r="LJT219" s="14"/>
      <c r="LJU219" s="14"/>
      <c r="LJV219" s="14"/>
      <c r="LJW219" s="14"/>
      <c r="LJX219" s="14"/>
      <c r="LJY219" s="14"/>
      <c r="LJZ219" s="14"/>
      <c r="LKA219" s="14"/>
      <c r="LKB219" s="14"/>
      <c r="LKC219" s="14"/>
      <c r="LKD219" s="14"/>
      <c r="LKE219" s="14"/>
      <c r="LKF219" s="14"/>
      <c r="LKG219" s="14"/>
      <c r="LKH219" s="14"/>
      <c r="LKI219" s="14"/>
      <c r="LKJ219" s="14"/>
      <c r="LKK219" s="14"/>
      <c r="LKL219" s="14"/>
      <c r="LKM219" s="14"/>
      <c r="LKN219" s="14"/>
      <c r="LKO219" s="14"/>
      <c r="LKP219" s="14"/>
      <c r="LKQ219" s="14"/>
      <c r="LKR219" s="14"/>
      <c r="LKS219" s="14"/>
      <c r="LKT219" s="14"/>
      <c r="LKU219" s="14"/>
      <c r="LKV219" s="14"/>
      <c r="LKW219" s="14"/>
      <c r="LKX219" s="14"/>
      <c r="LKY219" s="14"/>
      <c r="LKZ219" s="14"/>
      <c r="LLA219" s="14"/>
      <c r="LLB219" s="14"/>
      <c r="LLC219" s="14"/>
      <c r="LLD219" s="14"/>
      <c r="LLE219" s="14"/>
      <c r="LLF219" s="14"/>
      <c r="LLG219" s="14"/>
      <c r="LLH219" s="14"/>
      <c r="LLI219" s="14"/>
      <c r="LLJ219" s="14"/>
      <c r="LLK219" s="14"/>
      <c r="LLL219" s="14"/>
      <c r="LLM219" s="14"/>
      <c r="LLN219" s="14"/>
      <c r="LLO219" s="14"/>
      <c r="LLP219" s="14"/>
      <c r="LLQ219" s="14"/>
      <c r="LLR219" s="14"/>
      <c r="LLS219" s="14"/>
      <c r="LLT219" s="14"/>
      <c r="LLU219" s="14"/>
      <c r="LLV219" s="14"/>
      <c r="LLW219" s="14"/>
      <c r="LLX219" s="14"/>
      <c r="LLY219" s="14"/>
      <c r="LLZ219" s="14"/>
      <c r="LMA219" s="14"/>
      <c r="LMB219" s="14"/>
      <c r="LMC219" s="14"/>
      <c r="LMD219" s="14"/>
      <c r="LME219" s="14"/>
      <c r="LMF219" s="14"/>
      <c r="LMG219" s="14"/>
      <c r="LMH219" s="14"/>
      <c r="LMI219" s="14"/>
      <c r="LMJ219" s="14"/>
      <c r="LMK219" s="14"/>
      <c r="LML219" s="14"/>
      <c r="LMM219" s="14"/>
      <c r="LMN219" s="14"/>
      <c r="LMO219" s="14"/>
      <c r="LMP219" s="14"/>
      <c r="LMQ219" s="14"/>
      <c r="LMR219" s="14"/>
      <c r="LMS219" s="14"/>
      <c r="LMT219" s="14"/>
      <c r="LMU219" s="14"/>
      <c r="LMV219" s="14"/>
      <c r="LMW219" s="14"/>
      <c r="LMX219" s="14"/>
      <c r="LMY219" s="14"/>
      <c r="LMZ219" s="14"/>
      <c r="LNA219" s="14"/>
      <c r="LNB219" s="14"/>
      <c r="LNC219" s="14"/>
      <c r="LND219" s="14"/>
      <c r="LNE219" s="14"/>
      <c r="LNF219" s="14"/>
      <c r="LNG219" s="14"/>
      <c r="LNH219" s="14"/>
      <c r="LNI219" s="14"/>
      <c r="LNJ219" s="14"/>
      <c r="LNK219" s="14"/>
      <c r="LNL219" s="14"/>
      <c r="LNM219" s="14"/>
      <c r="LNN219" s="14"/>
      <c r="LNO219" s="14"/>
      <c r="LNP219" s="14"/>
      <c r="LNQ219" s="14"/>
      <c r="LNR219" s="14"/>
      <c r="LNS219" s="14"/>
      <c r="LNT219" s="14"/>
      <c r="LNU219" s="14"/>
      <c r="LNV219" s="14"/>
      <c r="LNW219" s="14"/>
      <c r="LNX219" s="14"/>
      <c r="LNY219" s="14"/>
      <c r="LNZ219" s="14"/>
      <c r="LOA219" s="14"/>
      <c r="LOB219" s="14"/>
      <c r="LOC219" s="14"/>
      <c r="LOD219" s="14"/>
      <c r="LOE219" s="14"/>
      <c r="LOF219" s="14"/>
      <c r="LOG219" s="14"/>
      <c r="LOH219" s="14"/>
      <c r="LOI219" s="14"/>
      <c r="LOJ219" s="14"/>
      <c r="LOK219" s="14"/>
      <c r="LOL219" s="14"/>
      <c r="LOM219" s="14"/>
      <c r="LON219" s="14"/>
      <c r="LOO219" s="14"/>
      <c r="LOP219" s="14"/>
      <c r="LOQ219" s="14"/>
      <c r="LOR219" s="14"/>
      <c r="LOS219" s="14"/>
      <c r="LOT219" s="14"/>
      <c r="LOU219" s="14"/>
      <c r="LOV219" s="14"/>
      <c r="LOW219" s="14"/>
      <c r="LOX219" s="14"/>
      <c r="LOY219" s="14"/>
      <c r="LOZ219" s="14"/>
      <c r="LPA219" s="14"/>
      <c r="LPB219" s="14"/>
      <c r="LPC219" s="14"/>
      <c r="LPD219" s="14"/>
      <c r="LPE219" s="14"/>
      <c r="LPF219" s="14"/>
      <c r="LPG219" s="14"/>
      <c r="LPH219" s="14"/>
      <c r="LPI219" s="14"/>
      <c r="LPJ219" s="14"/>
      <c r="LPK219" s="14"/>
      <c r="LPL219" s="14"/>
      <c r="LPM219" s="14"/>
      <c r="LPN219" s="14"/>
      <c r="LPO219" s="14"/>
      <c r="LPP219" s="14"/>
      <c r="LPQ219" s="14"/>
      <c r="LPR219" s="14"/>
      <c r="LPS219" s="14"/>
      <c r="LPT219" s="14"/>
      <c r="LPU219" s="14"/>
      <c r="LPV219" s="14"/>
      <c r="LPW219" s="14"/>
      <c r="LPX219" s="14"/>
      <c r="LPY219" s="14"/>
      <c r="LPZ219" s="14"/>
      <c r="LQA219" s="14"/>
      <c r="LQB219" s="14"/>
      <c r="LQC219" s="14"/>
      <c r="LQD219" s="14"/>
      <c r="LQE219" s="14"/>
      <c r="LQF219" s="14"/>
      <c r="LQG219" s="14"/>
      <c r="LQH219" s="14"/>
      <c r="LQI219" s="14"/>
      <c r="LQJ219" s="14"/>
      <c r="LQK219" s="14"/>
      <c r="LQL219" s="14"/>
      <c r="LQM219" s="14"/>
      <c r="LQN219" s="14"/>
      <c r="LQO219" s="14"/>
      <c r="LQP219" s="14"/>
      <c r="LQQ219" s="14"/>
      <c r="LQR219" s="14"/>
      <c r="LQS219" s="14"/>
      <c r="LQT219" s="14"/>
      <c r="LQU219" s="14"/>
      <c r="LQV219" s="14"/>
      <c r="LQW219" s="14"/>
      <c r="LQX219" s="14"/>
      <c r="LQY219" s="14"/>
      <c r="LQZ219" s="14"/>
      <c r="LRA219" s="14"/>
      <c r="LRB219" s="14"/>
      <c r="LRC219" s="14"/>
      <c r="LRD219" s="14"/>
      <c r="LRE219" s="14"/>
      <c r="LRF219" s="14"/>
      <c r="LRG219" s="14"/>
      <c r="LRH219" s="14"/>
      <c r="LRI219" s="14"/>
      <c r="LRJ219" s="14"/>
      <c r="LRK219" s="14"/>
      <c r="LRL219" s="14"/>
      <c r="LRM219" s="14"/>
      <c r="LRN219" s="14"/>
      <c r="LRO219" s="14"/>
      <c r="LRP219" s="14"/>
      <c r="LRQ219" s="14"/>
      <c r="LRR219" s="14"/>
      <c r="LRS219" s="14"/>
      <c r="LRT219" s="14"/>
      <c r="LRU219" s="14"/>
      <c r="LRV219" s="14"/>
      <c r="LRW219" s="14"/>
      <c r="LRX219" s="14"/>
      <c r="LRY219" s="14"/>
      <c r="LRZ219" s="14"/>
      <c r="LSA219" s="14"/>
      <c r="LSB219" s="14"/>
      <c r="LSC219" s="14"/>
      <c r="LSD219" s="14"/>
      <c r="LSE219" s="14"/>
      <c r="LSF219" s="14"/>
      <c r="LSG219" s="14"/>
      <c r="LSH219" s="14"/>
      <c r="LSI219" s="14"/>
      <c r="LSJ219" s="14"/>
      <c r="LSK219" s="14"/>
      <c r="LSL219" s="14"/>
      <c r="LSM219" s="14"/>
      <c r="LSN219" s="14"/>
      <c r="LSO219" s="14"/>
      <c r="LSP219" s="14"/>
      <c r="LSQ219" s="14"/>
      <c r="LSR219" s="14"/>
      <c r="LSS219" s="14"/>
      <c r="LST219" s="14"/>
      <c r="LSU219" s="14"/>
      <c r="LSV219" s="14"/>
      <c r="LSW219" s="14"/>
      <c r="LSX219" s="14"/>
      <c r="LSY219" s="14"/>
      <c r="LSZ219" s="14"/>
      <c r="LTA219" s="14"/>
      <c r="LTB219" s="14"/>
      <c r="LTC219" s="14"/>
      <c r="LTD219" s="14"/>
      <c r="LTE219" s="14"/>
      <c r="LTF219" s="14"/>
      <c r="LTG219" s="14"/>
      <c r="LTH219" s="14"/>
      <c r="LTI219" s="14"/>
      <c r="LTJ219" s="14"/>
      <c r="LTK219" s="14"/>
      <c r="LTL219" s="14"/>
      <c r="LTM219" s="14"/>
      <c r="LTN219" s="14"/>
      <c r="LTO219" s="14"/>
      <c r="LTP219" s="14"/>
      <c r="LTQ219" s="14"/>
      <c r="LTR219" s="14"/>
      <c r="LTS219" s="14"/>
      <c r="LTT219" s="14"/>
      <c r="LTU219" s="14"/>
      <c r="LTV219" s="14"/>
      <c r="LTW219" s="14"/>
      <c r="LTX219" s="14"/>
      <c r="LTY219" s="14"/>
      <c r="LTZ219" s="14"/>
      <c r="LUA219" s="14"/>
      <c r="LUB219" s="14"/>
      <c r="LUC219" s="14"/>
      <c r="LUD219" s="14"/>
      <c r="LUE219" s="14"/>
      <c r="LUF219" s="14"/>
      <c r="LUG219" s="14"/>
      <c r="LUH219" s="14"/>
      <c r="LUI219" s="14"/>
      <c r="LUJ219" s="14"/>
      <c r="LUK219" s="14"/>
      <c r="LUL219" s="14"/>
      <c r="LUM219" s="14"/>
      <c r="LUN219" s="14"/>
      <c r="LUO219" s="14"/>
      <c r="LUP219" s="14"/>
      <c r="LUQ219" s="14"/>
      <c r="LUR219" s="14"/>
      <c r="LUS219" s="14"/>
      <c r="LUT219" s="14"/>
      <c r="LUU219" s="14"/>
      <c r="LUV219" s="14"/>
      <c r="LUW219" s="14"/>
      <c r="LUX219" s="14"/>
      <c r="LUY219" s="14"/>
      <c r="LUZ219" s="14"/>
      <c r="LVA219" s="14"/>
      <c r="LVB219" s="14"/>
      <c r="LVC219" s="14"/>
      <c r="LVD219" s="14"/>
      <c r="LVE219" s="14"/>
      <c r="LVF219" s="14"/>
      <c r="LVG219" s="14"/>
      <c r="LVH219" s="14"/>
      <c r="LVI219" s="14"/>
      <c r="LVJ219" s="14"/>
      <c r="LVK219" s="14"/>
      <c r="LVL219" s="14"/>
      <c r="LVM219" s="14"/>
      <c r="LVN219" s="14"/>
      <c r="LVO219" s="14"/>
      <c r="LVP219" s="14"/>
      <c r="LVQ219" s="14"/>
      <c r="LVR219" s="14"/>
      <c r="LVS219" s="14"/>
      <c r="LVT219" s="14"/>
      <c r="LVU219" s="14"/>
      <c r="LVV219" s="14"/>
      <c r="LVW219" s="14"/>
      <c r="LVX219" s="14"/>
      <c r="LVY219" s="14"/>
      <c r="LVZ219" s="14"/>
      <c r="LWA219" s="14"/>
      <c r="LWB219" s="14"/>
      <c r="LWC219" s="14"/>
      <c r="LWD219" s="14"/>
      <c r="LWE219" s="14"/>
      <c r="LWF219" s="14"/>
      <c r="LWG219" s="14"/>
      <c r="LWH219" s="14"/>
      <c r="LWI219" s="14"/>
      <c r="LWJ219" s="14"/>
      <c r="LWK219" s="14"/>
      <c r="LWL219" s="14"/>
      <c r="LWM219" s="14"/>
      <c r="LWN219" s="14"/>
      <c r="LWO219" s="14"/>
      <c r="LWP219" s="14"/>
      <c r="LWQ219" s="14"/>
      <c r="LWR219" s="14"/>
      <c r="LWS219" s="14"/>
      <c r="LWT219" s="14"/>
      <c r="LWU219" s="14"/>
      <c r="LWV219" s="14"/>
      <c r="LWW219" s="14"/>
      <c r="LWX219" s="14"/>
      <c r="LWY219" s="14"/>
      <c r="LWZ219" s="14"/>
      <c r="LXA219" s="14"/>
      <c r="LXB219" s="14"/>
      <c r="LXC219" s="14"/>
      <c r="LXD219" s="14"/>
      <c r="LXE219" s="14"/>
      <c r="LXF219" s="14"/>
      <c r="LXG219" s="14"/>
      <c r="LXH219" s="14"/>
      <c r="LXI219" s="14"/>
      <c r="LXJ219" s="14"/>
      <c r="LXK219" s="14"/>
      <c r="LXL219" s="14"/>
      <c r="LXM219" s="14"/>
      <c r="LXN219" s="14"/>
      <c r="LXO219" s="14"/>
      <c r="LXP219" s="14"/>
      <c r="LXQ219" s="14"/>
      <c r="LXR219" s="14"/>
      <c r="LXS219" s="14"/>
      <c r="LXT219" s="14"/>
      <c r="LXU219" s="14"/>
      <c r="LXV219" s="14"/>
      <c r="LXW219" s="14"/>
      <c r="LXX219" s="14"/>
      <c r="LXY219" s="14"/>
      <c r="LXZ219" s="14"/>
      <c r="LYA219" s="14"/>
      <c r="LYB219" s="14"/>
      <c r="LYC219" s="14"/>
      <c r="LYD219" s="14"/>
      <c r="LYE219" s="14"/>
      <c r="LYF219" s="14"/>
      <c r="LYG219" s="14"/>
      <c r="LYH219" s="14"/>
      <c r="LYI219" s="14"/>
      <c r="LYJ219" s="14"/>
      <c r="LYK219" s="14"/>
      <c r="LYL219" s="14"/>
      <c r="LYM219" s="14"/>
      <c r="LYN219" s="14"/>
      <c r="LYO219" s="14"/>
      <c r="LYP219" s="14"/>
      <c r="LYQ219" s="14"/>
      <c r="LYR219" s="14"/>
      <c r="LYS219" s="14"/>
      <c r="LYT219" s="14"/>
      <c r="LYU219" s="14"/>
      <c r="LYV219" s="14"/>
      <c r="LYW219" s="14"/>
      <c r="LYX219" s="14"/>
      <c r="LYY219" s="14"/>
      <c r="LYZ219" s="14"/>
      <c r="LZA219" s="14"/>
      <c r="LZB219" s="14"/>
      <c r="LZC219" s="14"/>
      <c r="LZD219" s="14"/>
      <c r="LZE219" s="14"/>
      <c r="LZF219" s="14"/>
      <c r="LZG219" s="14"/>
      <c r="LZH219" s="14"/>
      <c r="LZI219" s="14"/>
      <c r="LZJ219" s="14"/>
      <c r="LZK219" s="14"/>
      <c r="LZL219" s="14"/>
      <c r="LZM219" s="14"/>
      <c r="LZN219" s="14"/>
      <c r="LZO219" s="14"/>
      <c r="LZP219" s="14"/>
      <c r="LZQ219" s="14"/>
      <c r="LZR219" s="14"/>
      <c r="LZS219" s="14"/>
      <c r="LZT219" s="14"/>
      <c r="LZU219" s="14"/>
      <c r="LZV219" s="14"/>
      <c r="LZW219" s="14"/>
      <c r="LZX219" s="14"/>
      <c r="LZY219" s="14"/>
      <c r="LZZ219" s="14"/>
      <c r="MAA219" s="14"/>
      <c r="MAB219" s="14"/>
      <c r="MAC219" s="14"/>
      <c r="MAD219" s="14"/>
      <c r="MAE219" s="14"/>
      <c r="MAF219" s="14"/>
      <c r="MAG219" s="14"/>
      <c r="MAH219" s="14"/>
      <c r="MAI219" s="14"/>
      <c r="MAJ219" s="14"/>
      <c r="MAK219" s="14"/>
      <c r="MAL219" s="14"/>
      <c r="MAM219" s="14"/>
      <c r="MAN219" s="14"/>
      <c r="MAO219" s="14"/>
      <c r="MAP219" s="14"/>
      <c r="MAQ219" s="14"/>
      <c r="MAR219" s="14"/>
      <c r="MAS219" s="14"/>
      <c r="MAT219" s="14"/>
      <c r="MAU219" s="14"/>
      <c r="MAV219" s="14"/>
      <c r="MAW219" s="14"/>
      <c r="MAX219" s="14"/>
      <c r="MAY219" s="14"/>
      <c r="MAZ219" s="14"/>
      <c r="MBA219" s="14"/>
      <c r="MBB219" s="14"/>
      <c r="MBC219" s="14"/>
      <c r="MBD219" s="14"/>
      <c r="MBE219" s="14"/>
      <c r="MBF219" s="14"/>
      <c r="MBG219" s="14"/>
      <c r="MBH219" s="14"/>
      <c r="MBI219" s="14"/>
      <c r="MBJ219" s="14"/>
      <c r="MBK219" s="14"/>
      <c r="MBL219" s="14"/>
      <c r="MBM219" s="14"/>
      <c r="MBN219" s="14"/>
      <c r="MBO219" s="14"/>
      <c r="MBP219" s="14"/>
      <c r="MBQ219" s="14"/>
      <c r="MBR219" s="14"/>
      <c r="MBS219" s="14"/>
      <c r="MBT219" s="14"/>
      <c r="MBU219" s="14"/>
      <c r="MBV219" s="14"/>
      <c r="MBW219" s="14"/>
      <c r="MBX219" s="14"/>
      <c r="MBY219" s="14"/>
      <c r="MBZ219" s="14"/>
      <c r="MCA219" s="14"/>
      <c r="MCB219" s="14"/>
      <c r="MCC219" s="14"/>
      <c r="MCD219" s="14"/>
      <c r="MCE219" s="14"/>
      <c r="MCF219" s="14"/>
      <c r="MCG219" s="14"/>
      <c r="MCH219" s="14"/>
      <c r="MCI219" s="14"/>
      <c r="MCJ219" s="14"/>
      <c r="MCK219" s="14"/>
      <c r="MCL219" s="14"/>
      <c r="MCM219" s="14"/>
      <c r="MCN219" s="14"/>
      <c r="MCO219" s="14"/>
      <c r="MCP219" s="14"/>
      <c r="MCQ219" s="14"/>
      <c r="MCR219" s="14"/>
      <c r="MCS219" s="14"/>
      <c r="MCT219" s="14"/>
      <c r="MCU219" s="14"/>
      <c r="MCV219" s="14"/>
      <c r="MCW219" s="14"/>
      <c r="MCX219" s="14"/>
      <c r="MCY219" s="14"/>
      <c r="MCZ219" s="14"/>
      <c r="MDA219" s="14"/>
      <c r="MDB219" s="14"/>
      <c r="MDC219" s="14"/>
      <c r="MDD219" s="14"/>
      <c r="MDE219" s="14"/>
      <c r="MDF219" s="14"/>
      <c r="MDG219" s="14"/>
      <c r="MDH219" s="14"/>
      <c r="MDI219" s="14"/>
      <c r="MDJ219" s="14"/>
      <c r="MDK219" s="14"/>
      <c r="MDL219" s="14"/>
      <c r="MDM219" s="14"/>
      <c r="MDN219" s="14"/>
      <c r="MDO219" s="14"/>
      <c r="MDP219" s="14"/>
      <c r="MDQ219" s="14"/>
      <c r="MDR219" s="14"/>
      <c r="MDS219" s="14"/>
      <c r="MDT219" s="14"/>
      <c r="MDU219" s="14"/>
      <c r="MDV219" s="14"/>
      <c r="MDW219" s="14"/>
      <c r="MDX219" s="14"/>
      <c r="MDY219" s="14"/>
      <c r="MDZ219" s="14"/>
      <c r="MEA219" s="14"/>
      <c r="MEB219" s="14"/>
      <c r="MEC219" s="14"/>
      <c r="MED219" s="14"/>
      <c r="MEE219" s="14"/>
      <c r="MEF219" s="14"/>
      <c r="MEG219" s="14"/>
      <c r="MEH219" s="14"/>
      <c r="MEI219" s="14"/>
      <c r="MEJ219" s="14"/>
      <c r="MEK219" s="14"/>
      <c r="MEL219" s="14"/>
      <c r="MEM219" s="14"/>
      <c r="MEN219" s="14"/>
      <c r="MEO219" s="14"/>
      <c r="MEP219" s="14"/>
      <c r="MEQ219" s="14"/>
      <c r="MER219" s="14"/>
      <c r="MES219" s="14"/>
      <c r="MET219" s="14"/>
      <c r="MEU219" s="14"/>
      <c r="MEV219" s="14"/>
      <c r="MEW219" s="14"/>
      <c r="MEX219" s="14"/>
      <c r="MEY219" s="14"/>
      <c r="MEZ219" s="14"/>
      <c r="MFA219" s="14"/>
      <c r="MFB219" s="14"/>
      <c r="MFC219" s="14"/>
      <c r="MFD219" s="14"/>
      <c r="MFE219" s="14"/>
      <c r="MFF219" s="14"/>
      <c r="MFG219" s="14"/>
      <c r="MFH219" s="14"/>
      <c r="MFI219" s="14"/>
      <c r="MFJ219" s="14"/>
      <c r="MFK219" s="14"/>
      <c r="MFL219" s="14"/>
      <c r="MFM219" s="14"/>
      <c r="MFN219" s="14"/>
      <c r="MFO219" s="14"/>
      <c r="MFP219" s="14"/>
      <c r="MFQ219" s="14"/>
      <c r="MFR219" s="14"/>
      <c r="MFS219" s="14"/>
      <c r="MFT219" s="14"/>
      <c r="MFU219" s="14"/>
      <c r="MFV219" s="14"/>
      <c r="MFW219" s="14"/>
      <c r="MFX219" s="14"/>
      <c r="MFY219" s="14"/>
      <c r="MFZ219" s="14"/>
      <c r="MGA219" s="14"/>
      <c r="MGB219" s="14"/>
      <c r="MGC219" s="14"/>
      <c r="MGD219" s="14"/>
      <c r="MGE219" s="14"/>
      <c r="MGF219" s="14"/>
      <c r="MGG219" s="14"/>
      <c r="MGH219" s="14"/>
      <c r="MGI219" s="14"/>
      <c r="MGJ219" s="14"/>
      <c r="MGK219" s="14"/>
      <c r="MGL219" s="14"/>
      <c r="MGM219" s="14"/>
      <c r="MGN219" s="14"/>
      <c r="MGO219" s="14"/>
      <c r="MGP219" s="14"/>
      <c r="MGQ219" s="14"/>
      <c r="MGR219" s="14"/>
      <c r="MGS219" s="14"/>
      <c r="MGT219" s="14"/>
      <c r="MGU219" s="14"/>
      <c r="MGV219" s="14"/>
      <c r="MGW219" s="14"/>
      <c r="MGX219" s="14"/>
      <c r="MGY219" s="14"/>
      <c r="MGZ219" s="14"/>
      <c r="MHA219" s="14"/>
      <c r="MHB219" s="14"/>
      <c r="MHC219" s="14"/>
      <c r="MHD219" s="14"/>
      <c r="MHE219" s="14"/>
      <c r="MHF219" s="14"/>
      <c r="MHG219" s="14"/>
      <c r="MHH219" s="14"/>
      <c r="MHI219" s="14"/>
      <c r="MHJ219" s="14"/>
      <c r="MHK219" s="14"/>
      <c r="MHL219" s="14"/>
      <c r="MHM219" s="14"/>
      <c r="MHN219" s="14"/>
      <c r="MHO219" s="14"/>
      <c r="MHP219" s="14"/>
      <c r="MHQ219" s="14"/>
      <c r="MHR219" s="14"/>
      <c r="MHS219" s="14"/>
      <c r="MHT219" s="14"/>
      <c r="MHU219" s="14"/>
      <c r="MHV219" s="14"/>
      <c r="MHW219" s="14"/>
      <c r="MHX219" s="14"/>
      <c r="MHY219" s="14"/>
      <c r="MHZ219" s="14"/>
      <c r="MIA219" s="14"/>
      <c r="MIB219" s="14"/>
      <c r="MIC219" s="14"/>
      <c r="MID219" s="14"/>
      <c r="MIE219" s="14"/>
      <c r="MIF219" s="14"/>
      <c r="MIG219" s="14"/>
      <c r="MIH219" s="14"/>
      <c r="MII219" s="14"/>
      <c r="MIJ219" s="14"/>
      <c r="MIK219" s="14"/>
      <c r="MIL219" s="14"/>
      <c r="MIM219" s="14"/>
      <c r="MIN219" s="14"/>
      <c r="MIO219" s="14"/>
      <c r="MIP219" s="14"/>
      <c r="MIQ219" s="14"/>
      <c r="MIR219" s="14"/>
      <c r="MIS219" s="14"/>
      <c r="MIT219" s="14"/>
      <c r="MIU219" s="14"/>
      <c r="MIV219" s="14"/>
      <c r="MIW219" s="14"/>
      <c r="MIX219" s="14"/>
      <c r="MIY219" s="14"/>
      <c r="MIZ219" s="14"/>
      <c r="MJA219" s="14"/>
      <c r="MJB219" s="14"/>
      <c r="MJC219" s="14"/>
      <c r="MJD219" s="14"/>
      <c r="MJE219" s="14"/>
      <c r="MJF219" s="14"/>
      <c r="MJG219" s="14"/>
      <c r="MJH219" s="14"/>
      <c r="MJI219" s="14"/>
      <c r="MJJ219" s="14"/>
      <c r="MJK219" s="14"/>
      <c r="MJL219" s="14"/>
      <c r="MJM219" s="14"/>
      <c r="MJN219" s="14"/>
      <c r="MJO219" s="14"/>
      <c r="MJP219" s="14"/>
      <c r="MJQ219" s="14"/>
      <c r="MJR219" s="14"/>
      <c r="MJS219" s="14"/>
      <c r="MJT219" s="14"/>
      <c r="MJU219" s="14"/>
      <c r="MJV219" s="14"/>
      <c r="MJW219" s="14"/>
      <c r="MJX219" s="14"/>
      <c r="MJY219" s="14"/>
      <c r="MJZ219" s="14"/>
      <c r="MKA219" s="14"/>
      <c r="MKB219" s="14"/>
      <c r="MKC219" s="14"/>
      <c r="MKD219" s="14"/>
      <c r="MKE219" s="14"/>
      <c r="MKF219" s="14"/>
      <c r="MKG219" s="14"/>
      <c r="MKH219" s="14"/>
      <c r="MKI219" s="14"/>
      <c r="MKJ219" s="14"/>
      <c r="MKK219" s="14"/>
      <c r="MKL219" s="14"/>
      <c r="MKM219" s="14"/>
      <c r="MKN219" s="14"/>
      <c r="MKO219" s="14"/>
      <c r="MKP219" s="14"/>
      <c r="MKQ219" s="14"/>
      <c r="MKR219" s="14"/>
      <c r="MKS219" s="14"/>
      <c r="MKT219" s="14"/>
      <c r="MKU219" s="14"/>
      <c r="MKV219" s="14"/>
      <c r="MKW219" s="14"/>
      <c r="MKX219" s="14"/>
      <c r="MKY219" s="14"/>
      <c r="MKZ219" s="14"/>
      <c r="MLA219" s="14"/>
      <c r="MLB219" s="14"/>
      <c r="MLC219" s="14"/>
      <c r="MLD219" s="14"/>
      <c r="MLE219" s="14"/>
      <c r="MLF219" s="14"/>
      <c r="MLG219" s="14"/>
      <c r="MLH219" s="14"/>
      <c r="MLI219" s="14"/>
      <c r="MLJ219" s="14"/>
      <c r="MLK219" s="14"/>
      <c r="MLL219" s="14"/>
      <c r="MLM219" s="14"/>
      <c r="MLN219" s="14"/>
      <c r="MLO219" s="14"/>
      <c r="MLP219" s="14"/>
      <c r="MLQ219" s="14"/>
      <c r="MLR219" s="14"/>
      <c r="MLS219" s="14"/>
      <c r="MLT219" s="14"/>
      <c r="MLU219" s="14"/>
      <c r="MLV219" s="14"/>
      <c r="MLW219" s="14"/>
      <c r="MLX219" s="14"/>
      <c r="MLY219" s="14"/>
      <c r="MLZ219" s="14"/>
      <c r="MMA219" s="14"/>
      <c r="MMB219" s="14"/>
      <c r="MMC219" s="14"/>
      <c r="MMD219" s="14"/>
      <c r="MME219" s="14"/>
      <c r="MMF219" s="14"/>
      <c r="MMG219" s="14"/>
      <c r="MMH219" s="14"/>
      <c r="MMI219" s="14"/>
      <c r="MMJ219" s="14"/>
      <c r="MMK219" s="14"/>
      <c r="MML219" s="14"/>
      <c r="MMM219" s="14"/>
      <c r="MMN219" s="14"/>
      <c r="MMO219" s="14"/>
      <c r="MMP219" s="14"/>
      <c r="MMQ219" s="14"/>
      <c r="MMR219" s="14"/>
      <c r="MMS219" s="14"/>
      <c r="MMT219" s="14"/>
      <c r="MMU219" s="14"/>
      <c r="MMV219" s="14"/>
      <c r="MMW219" s="14"/>
      <c r="MMX219" s="14"/>
      <c r="MMY219" s="14"/>
      <c r="MMZ219" s="14"/>
      <c r="MNA219" s="14"/>
      <c r="MNB219" s="14"/>
      <c r="MNC219" s="14"/>
      <c r="MND219" s="14"/>
      <c r="MNE219" s="14"/>
      <c r="MNF219" s="14"/>
      <c r="MNG219" s="14"/>
      <c r="MNH219" s="14"/>
      <c r="MNI219" s="14"/>
      <c r="MNJ219" s="14"/>
      <c r="MNK219" s="14"/>
      <c r="MNL219" s="14"/>
      <c r="MNM219" s="14"/>
      <c r="MNN219" s="14"/>
      <c r="MNO219" s="14"/>
      <c r="MNP219" s="14"/>
      <c r="MNQ219" s="14"/>
      <c r="MNR219" s="14"/>
      <c r="MNS219" s="14"/>
      <c r="MNT219" s="14"/>
      <c r="MNU219" s="14"/>
      <c r="MNV219" s="14"/>
      <c r="MNW219" s="14"/>
      <c r="MNX219" s="14"/>
      <c r="MNY219" s="14"/>
      <c r="MNZ219" s="14"/>
      <c r="MOA219" s="14"/>
      <c r="MOB219" s="14"/>
      <c r="MOC219" s="14"/>
      <c r="MOD219" s="14"/>
      <c r="MOE219" s="14"/>
      <c r="MOF219" s="14"/>
      <c r="MOG219" s="14"/>
      <c r="MOH219" s="14"/>
      <c r="MOI219" s="14"/>
      <c r="MOJ219" s="14"/>
      <c r="MOK219" s="14"/>
      <c r="MOL219" s="14"/>
      <c r="MOM219" s="14"/>
      <c r="MON219" s="14"/>
      <c r="MOO219" s="14"/>
      <c r="MOP219" s="14"/>
      <c r="MOQ219" s="14"/>
      <c r="MOR219" s="14"/>
      <c r="MOS219" s="14"/>
      <c r="MOT219" s="14"/>
      <c r="MOU219" s="14"/>
      <c r="MOV219" s="14"/>
      <c r="MOW219" s="14"/>
      <c r="MOX219" s="14"/>
      <c r="MOY219" s="14"/>
      <c r="MOZ219" s="14"/>
      <c r="MPA219" s="14"/>
      <c r="MPB219" s="14"/>
      <c r="MPC219" s="14"/>
      <c r="MPD219" s="14"/>
      <c r="MPE219" s="14"/>
      <c r="MPF219" s="14"/>
      <c r="MPG219" s="14"/>
      <c r="MPH219" s="14"/>
      <c r="MPI219" s="14"/>
      <c r="MPJ219" s="14"/>
      <c r="MPK219" s="14"/>
      <c r="MPL219" s="14"/>
      <c r="MPM219" s="14"/>
      <c r="MPN219" s="14"/>
      <c r="MPO219" s="14"/>
      <c r="MPP219" s="14"/>
      <c r="MPQ219" s="14"/>
      <c r="MPR219" s="14"/>
      <c r="MPS219" s="14"/>
      <c r="MPT219" s="14"/>
      <c r="MPU219" s="14"/>
      <c r="MPV219" s="14"/>
      <c r="MPW219" s="14"/>
      <c r="MPX219" s="14"/>
      <c r="MPY219" s="14"/>
      <c r="MPZ219" s="14"/>
      <c r="MQA219" s="14"/>
      <c r="MQB219" s="14"/>
      <c r="MQC219" s="14"/>
      <c r="MQD219" s="14"/>
      <c r="MQE219" s="14"/>
      <c r="MQF219" s="14"/>
      <c r="MQG219" s="14"/>
      <c r="MQH219" s="14"/>
      <c r="MQI219" s="14"/>
      <c r="MQJ219" s="14"/>
      <c r="MQK219" s="14"/>
      <c r="MQL219" s="14"/>
      <c r="MQM219" s="14"/>
      <c r="MQN219" s="14"/>
      <c r="MQO219" s="14"/>
      <c r="MQP219" s="14"/>
      <c r="MQQ219" s="14"/>
      <c r="MQR219" s="14"/>
      <c r="MQS219" s="14"/>
      <c r="MQT219" s="14"/>
      <c r="MQU219" s="14"/>
      <c r="MQV219" s="14"/>
      <c r="MQW219" s="14"/>
      <c r="MQX219" s="14"/>
      <c r="MQY219" s="14"/>
      <c r="MQZ219" s="14"/>
      <c r="MRA219" s="14"/>
      <c r="MRB219" s="14"/>
      <c r="MRC219" s="14"/>
      <c r="MRD219" s="14"/>
      <c r="MRE219" s="14"/>
      <c r="MRF219" s="14"/>
      <c r="MRG219" s="14"/>
      <c r="MRH219" s="14"/>
      <c r="MRI219" s="14"/>
      <c r="MRJ219" s="14"/>
      <c r="MRK219" s="14"/>
      <c r="MRL219" s="14"/>
      <c r="MRM219" s="14"/>
      <c r="MRN219" s="14"/>
      <c r="MRO219" s="14"/>
      <c r="MRP219" s="14"/>
      <c r="MRQ219" s="14"/>
      <c r="MRR219" s="14"/>
      <c r="MRS219" s="14"/>
      <c r="MRT219" s="14"/>
      <c r="MRU219" s="14"/>
      <c r="MRV219" s="14"/>
      <c r="MRW219" s="14"/>
      <c r="MRX219" s="14"/>
      <c r="MRY219" s="14"/>
      <c r="MRZ219" s="14"/>
      <c r="MSA219" s="14"/>
      <c r="MSB219" s="14"/>
      <c r="MSC219" s="14"/>
      <c r="MSD219" s="14"/>
      <c r="MSE219" s="14"/>
      <c r="MSF219" s="14"/>
      <c r="MSG219" s="14"/>
      <c r="MSH219" s="14"/>
      <c r="MSI219" s="14"/>
      <c r="MSJ219" s="14"/>
      <c r="MSK219" s="14"/>
      <c r="MSL219" s="14"/>
      <c r="MSM219" s="14"/>
      <c r="MSN219" s="14"/>
      <c r="MSO219" s="14"/>
      <c r="MSP219" s="14"/>
      <c r="MSQ219" s="14"/>
      <c r="MSR219" s="14"/>
      <c r="MSS219" s="14"/>
      <c r="MST219" s="14"/>
      <c r="MSU219" s="14"/>
      <c r="MSV219" s="14"/>
      <c r="MSW219" s="14"/>
      <c r="MSX219" s="14"/>
      <c r="MSY219" s="14"/>
      <c r="MSZ219" s="14"/>
      <c r="MTA219" s="14"/>
      <c r="MTB219" s="14"/>
      <c r="MTC219" s="14"/>
      <c r="MTD219" s="14"/>
      <c r="MTE219" s="14"/>
      <c r="MTF219" s="14"/>
      <c r="MTG219" s="14"/>
      <c r="MTH219" s="14"/>
      <c r="MTI219" s="14"/>
      <c r="MTJ219" s="14"/>
      <c r="MTK219" s="14"/>
      <c r="MTL219" s="14"/>
      <c r="MTM219" s="14"/>
      <c r="MTN219" s="14"/>
      <c r="MTO219" s="14"/>
      <c r="MTP219" s="14"/>
      <c r="MTQ219" s="14"/>
      <c r="MTR219" s="14"/>
      <c r="MTS219" s="14"/>
      <c r="MTT219" s="14"/>
      <c r="MTU219" s="14"/>
      <c r="MTV219" s="14"/>
      <c r="MTW219" s="14"/>
      <c r="MTX219" s="14"/>
      <c r="MTY219" s="14"/>
      <c r="MTZ219" s="14"/>
      <c r="MUA219" s="14"/>
      <c r="MUB219" s="14"/>
      <c r="MUC219" s="14"/>
      <c r="MUD219" s="14"/>
      <c r="MUE219" s="14"/>
      <c r="MUF219" s="14"/>
      <c r="MUG219" s="14"/>
      <c r="MUH219" s="14"/>
      <c r="MUI219" s="14"/>
      <c r="MUJ219" s="14"/>
      <c r="MUK219" s="14"/>
      <c r="MUL219" s="14"/>
      <c r="MUM219" s="14"/>
      <c r="MUN219" s="14"/>
      <c r="MUO219" s="14"/>
      <c r="MUP219" s="14"/>
      <c r="MUQ219" s="14"/>
      <c r="MUR219" s="14"/>
      <c r="MUS219" s="14"/>
      <c r="MUT219" s="14"/>
      <c r="MUU219" s="14"/>
      <c r="MUV219" s="14"/>
      <c r="MUW219" s="14"/>
      <c r="MUX219" s="14"/>
      <c r="MUY219" s="14"/>
      <c r="MUZ219" s="14"/>
      <c r="MVA219" s="14"/>
      <c r="MVB219" s="14"/>
      <c r="MVC219" s="14"/>
      <c r="MVD219" s="14"/>
      <c r="MVE219" s="14"/>
      <c r="MVF219" s="14"/>
      <c r="MVG219" s="14"/>
      <c r="MVH219" s="14"/>
      <c r="MVI219" s="14"/>
      <c r="MVJ219" s="14"/>
      <c r="MVK219" s="14"/>
      <c r="MVL219" s="14"/>
      <c r="MVM219" s="14"/>
      <c r="MVN219" s="14"/>
      <c r="MVO219" s="14"/>
      <c r="MVP219" s="14"/>
      <c r="MVQ219" s="14"/>
      <c r="MVR219" s="14"/>
      <c r="MVS219" s="14"/>
      <c r="MVT219" s="14"/>
      <c r="MVU219" s="14"/>
      <c r="MVV219" s="14"/>
      <c r="MVW219" s="14"/>
      <c r="MVX219" s="14"/>
      <c r="MVY219" s="14"/>
      <c r="MVZ219" s="14"/>
      <c r="MWA219" s="14"/>
      <c r="MWB219" s="14"/>
      <c r="MWC219" s="14"/>
      <c r="MWD219" s="14"/>
      <c r="MWE219" s="14"/>
      <c r="MWF219" s="14"/>
      <c r="MWG219" s="14"/>
      <c r="MWH219" s="14"/>
      <c r="MWI219" s="14"/>
      <c r="MWJ219" s="14"/>
      <c r="MWK219" s="14"/>
      <c r="MWL219" s="14"/>
      <c r="MWM219" s="14"/>
      <c r="MWN219" s="14"/>
      <c r="MWO219" s="14"/>
      <c r="MWP219" s="14"/>
      <c r="MWQ219" s="14"/>
      <c r="MWR219" s="14"/>
      <c r="MWS219" s="14"/>
      <c r="MWT219" s="14"/>
      <c r="MWU219" s="14"/>
      <c r="MWV219" s="14"/>
      <c r="MWW219" s="14"/>
      <c r="MWX219" s="14"/>
      <c r="MWY219" s="14"/>
      <c r="MWZ219" s="14"/>
      <c r="MXA219" s="14"/>
      <c r="MXB219" s="14"/>
      <c r="MXC219" s="14"/>
      <c r="MXD219" s="14"/>
      <c r="MXE219" s="14"/>
      <c r="MXF219" s="14"/>
      <c r="MXG219" s="14"/>
      <c r="MXH219" s="14"/>
      <c r="MXI219" s="14"/>
      <c r="MXJ219" s="14"/>
      <c r="MXK219" s="14"/>
      <c r="MXL219" s="14"/>
      <c r="MXM219" s="14"/>
      <c r="MXN219" s="14"/>
      <c r="MXO219" s="14"/>
      <c r="MXP219" s="14"/>
      <c r="MXQ219" s="14"/>
      <c r="MXR219" s="14"/>
      <c r="MXS219" s="14"/>
      <c r="MXT219" s="14"/>
      <c r="MXU219" s="14"/>
      <c r="MXV219" s="14"/>
      <c r="MXW219" s="14"/>
      <c r="MXX219" s="14"/>
      <c r="MXY219" s="14"/>
      <c r="MXZ219" s="14"/>
      <c r="MYA219" s="14"/>
      <c r="MYB219" s="14"/>
      <c r="MYC219" s="14"/>
      <c r="MYD219" s="14"/>
      <c r="MYE219" s="14"/>
      <c r="MYF219" s="14"/>
      <c r="MYG219" s="14"/>
      <c r="MYH219" s="14"/>
      <c r="MYI219" s="14"/>
      <c r="MYJ219" s="14"/>
      <c r="MYK219" s="14"/>
      <c r="MYL219" s="14"/>
      <c r="MYM219" s="14"/>
      <c r="MYN219" s="14"/>
      <c r="MYO219" s="14"/>
      <c r="MYP219" s="14"/>
      <c r="MYQ219" s="14"/>
      <c r="MYR219" s="14"/>
      <c r="MYS219" s="14"/>
      <c r="MYT219" s="14"/>
      <c r="MYU219" s="14"/>
      <c r="MYV219" s="14"/>
      <c r="MYW219" s="14"/>
      <c r="MYX219" s="14"/>
      <c r="MYY219" s="14"/>
      <c r="MYZ219" s="14"/>
      <c r="MZA219" s="14"/>
      <c r="MZB219" s="14"/>
      <c r="MZC219" s="14"/>
      <c r="MZD219" s="14"/>
      <c r="MZE219" s="14"/>
      <c r="MZF219" s="14"/>
      <c r="MZG219" s="14"/>
      <c r="MZH219" s="14"/>
      <c r="MZI219" s="14"/>
      <c r="MZJ219" s="14"/>
      <c r="MZK219" s="14"/>
      <c r="MZL219" s="14"/>
      <c r="MZM219" s="14"/>
      <c r="MZN219" s="14"/>
      <c r="MZO219" s="14"/>
      <c r="MZP219" s="14"/>
      <c r="MZQ219" s="14"/>
      <c r="MZR219" s="14"/>
      <c r="MZS219" s="14"/>
      <c r="MZT219" s="14"/>
      <c r="MZU219" s="14"/>
      <c r="MZV219" s="14"/>
      <c r="MZW219" s="14"/>
      <c r="MZX219" s="14"/>
      <c r="MZY219" s="14"/>
      <c r="MZZ219" s="14"/>
      <c r="NAA219" s="14"/>
      <c r="NAB219" s="14"/>
      <c r="NAC219" s="14"/>
      <c r="NAD219" s="14"/>
      <c r="NAE219" s="14"/>
      <c r="NAF219" s="14"/>
      <c r="NAG219" s="14"/>
      <c r="NAH219" s="14"/>
      <c r="NAI219" s="14"/>
      <c r="NAJ219" s="14"/>
      <c r="NAK219" s="14"/>
      <c r="NAL219" s="14"/>
      <c r="NAM219" s="14"/>
      <c r="NAN219" s="14"/>
      <c r="NAO219" s="14"/>
      <c r="NAP219" s="14"/>
      <c r="NAQ219" s="14"/>
      <c r="NAR219" s="14"/>
      <c r="NAS219" s="14"/>
      <c r="NAT219" s="14"/>
      <c r="NAU219" s="14"/>
      <c r="NAV219" s="14"/>
      <c r="NAW219" s="14"/>
      <c r="NAX219" s="14"/>
      <c r="NAY219" s="14"/>
      <c r="NAZ219" s="14"/>
      <c r="NBA219" s="14"/>
      <c r="NBB219" s="14"/>
      <c r="NBC219" s="14"/>
      <c r="NBD219" s="14"/>
      <c r="NBE219" s="14"/>
      <c r="NBF219" s="14"/>
      <c r="NBG219" s="14"/>
      <c r="NBH219" s="14"/>
      <c r="NBI219" s="14"/>
      <c r="NBJ219" s="14"/>
      <c r="NBK219" s="14"/>
      <c r="NBL219" s="14"/>
      <c r="NBM219" s="14"/>
      <c r="NBN219" s="14"/>
      <c r="NBO219" s="14"/>
      <c r="NBP219" s="14"/>
      <c r="NBQ219" s="14"/>
      <c r="NBR219" s="14"/>
      <c r="NBS219" s="14"/>
      <c r="NBT219" s="14"/>
      <c r="NBU219" s="14"/>
      <c r="NBV219" s="14"/>
      <c r="NBW219" s="14"/>
      <c r="NBX219" s="14"/>
      <c r="NBY219" s="14"/>
      <c r="NBZ219" s="14"/>
      <c r="NCA219" s="14"/>
      <c r="NCB219" s="14"/>
      <c r="NCC219" s="14"/>
      <c r="NCD219" s="14"/>
      <c r="NCE219" s="14"/>
      <c r="NCF219" s="14"/>
      <c r="NCG219" s="14"/>
      <c r="NCH219" s="14"/>
      <c r="NCI219" s="14"/>
      <c r="NCJ219" s="14"/>
      <c r="NCK219" s="14"/>
      <c r="NCL219" s="14"/>
      <c r="NCM219" s="14"/>
      <c r="NCN219" s="14"/>
      <c r="NCO219" s="14"/>
      <c r="NCP219" s="14"/>
      <c r="NCQ219" s="14"/>
      <c r="NCR219" s="14"/>
      <c r="NCS219" s="14"/>
      <c r="NCT219" s="14"/>
      <c r="NCU219" s="14"/>
      <c r="NCV219" s="14"/>
      <c r="NCW219" s="14"/>
      <c r="NCX219" s="14"/>
      <c r="NCY219" s="14"/>
      <c r="NCZ219" s="14"/>
      <c r="NDA219" s="14"/>
      <c r="NDB219" s="14"/>
      <c r="NDC219" s="14"/>
      <c r="NDD219" s="14"/>
      <c r="NDE219" s="14"/>
      <c r="NDF219" s="14"/>
      <c r="NDG219" s="14"/>
      <c r="NDH219" s="14"/>
      <c r="NDI219" s="14"/>
      <c r="NDJ219" s="14"/>
      <c r="NDK219" s="14"/>
      <c r="NDL219" s="14"/>
      <c r="NDM219" s="14"/>
      <c r="NDN219" s="14"/>
      <c r="NDO219" s="14"/>
      <c r="NDP219" s="14"/>
      <c r="NDQ219" s="14"/>
      <c r="NDR219" s="14"/>
      <c r="NDS219" s="14"/>
      <c r="NDT219" s="14"/>
      <c r="NDU219" s="14"/>
      <c r="NDV219" s="14"/>
      <c r="NDW219" s="14"/>
      <c r="NDX219" s="14"/>
      <c r="NDY219" s="14"/>
      <c r="NDZ219" s="14"/>
      <c r="NEA219" s="14"/>
      <c r="NEB219" s="14"/>
      <c r="NEC219" s="14"/>
      <c r="NED219" s="14"/>
      <c r="NEE219" s="14"/>
      <c r="NEF219" s="14"/>
      <c r="NEG219" s="14"/>
      <c r="NEH219" s="14"/>
      <c r="NEI219" s="14"/>
      <c r="NEJ219" s="14"/>
      <c r="NEK219" s="14"/>
      <c r="NEL219" s="14"/>
      <c r="NEM219" s="14"/>
      <c r="NEN219" s="14"/>
      <c r="NEO219" s="14"/>
      <c r="NEP219" s="14"/>
      <c r="NEQ219" s="14"/>
      <c r="NER219" s="14"/>
      <c r="NES219" s="14"/>
      <c r="NET219" s="14"/>
      <c r="NEU219" s="14"/>
      <c r="NEV219" s="14"/>
      <c r="NEW219" s="14"/>
      <c r="NEX219" s="14"/>
      <c r="NEY219" s="14"/>
      <c r="NEZ219" s="14"/>
      <c r="NFA219" s="14"/>
      <c r="NFB219" s="14"/>
      <c r="NFC219" s="14"/>
      <c r="NFD219" s="14"/>
      <c r="NFE219" s="14"/>
      <c r="NFF219" s="14"/>
      <c r="NFG219" s="14"/>
      <c r="NFH219" s="14"/>
      <c r="NFI219" s="14"/>
      <c r="NFJ219" s="14"/>
      <c r="NFK219" s="14"/>
      <c r="NFL219" s="14"/>
      <c r="NFM219" s="14"/>
      <c r="NFN219" s="14"/>
      <c r="NFO219" s="14"/>
      <c r="NFP219" s="14"/>
      <c r="NFQ219" s="14"/>
      <c r="NFR219" s="14"/>
      <c r="NFS219" s="14"/>
      <c r="NFT219" s="14"/>
      <c r="NFU219" s="14"/>
      <c r="NFV219" s="14"/>
      <c r="NFW219" s="14"/>
      <c r="NFX219" s="14"/>
      <c r="NFY219" s="14"/>
      <c r="NFZ219" s="14"/>
      <c r="NGA219" s="14"/>
      <c r="NGB219" s="14"/>
      <c r="NGC219" s="14"/>
      <c r="NGD219" s="14"/>
      <c r="NGE219" s="14"/>
      <c r="NGF219" s="14"/>
      <c r="NGG219" s="14"/>
      <c r="NGH219" s="14"/>
      <c r="NGI219" s="14"/>
      <c r="NGJ219" s="14"/>
      <c r="NGK219" s="14"/>
      <c r="NGL219" s="14"/>
      <c r="NGM219" s="14"/>
      <c r="NGN219" s="14"/>
      <c r="NGO219" s="14"/>
      <c r="NGP219" s="14"/>
      <c r="NGQ219" s="14"/>
      <c r="NGR219" s="14"/>
      <c r="NGS219" s="14"/>
      <c r="NGT219" s="14"/>
      <c r="NGU219" s="14"/>
      <c r="NGV219" s="14"/>
      <c r="NGW219" s="14"/>
      <c r="NGX219" s="14"/>
      <c r="NGY219" s="14"/>
      <c r="NGZ219" s="14"/>
      <c r="NHA219" s="14"/>
      <c r="NHB219" s="14"/>
      <c r="NHC219" s="14"/>
      <c r="NHD219" s="14"/>
      <c r="NHE219" s="14"/>
      <c r="NHF219" s="14"/>
      <c r="NHG219" s="14"/>
      <c r="NHH219" s="14"/>
      <c r="NHI219" s="14"/>
      <c r="NHJ219" s="14"/>
      <c r="NHK219" s="14"/>
      <c r="NHL219" s="14"/>
      <c r="NHM219" s="14"/>
      <c r="NHN219" s="14"/>
      <c r="NHO219" s="14"/>
      <c r="NHP219" s="14"/>
      <c r="NHQ219" s="14"/>
      <c r="NHR219" s="14"/>
      <c r="NHS219" s="14"/>
      <c r="NHT219" s="14"/>
      <c r="NHU219" s="14"/>
      <c r="NHV219" s="14"/>
      <c r="NHW219" s="14"/>
      <c r="NHX219" s="14"/>
      <c r="NHY219" s="14"/>
      <c r="NHZ219" s="14"/>
      <c r="NIA219" s="14"/>
      <c r="NIB219" s="14"/>
      <c r="NIC219" s="14"/>
      <c r="NID219" s="14"/>
      <c r="NIE219" s="14"/>
      <c r="NIF219" s="14"/>
      <c r="NIG219" s="14"/>
      <c r="NIH219" s="14"/>
      <c r="NII219" s="14"/>
      <c r="NIJ219" s="14"/>
      <c r="NIK219" s="14"/>
      <c r="NIL219" s="14"/>
      <c r="NIM219" s="14"/>
      <c r="NIN219" s="14"/>
      <c r="NIO219" s="14"/>
      <c r="NIP219" s="14"/>
      <c r="NIQ219" s="14"/>
      <c r="NIR219" s="14"/>
      <c r="NIS219" s="14"/>
      <c r="NIT219" s="14"/>
      <c r="NIU219" s="14"/>
      <c r="NIV219" s="14"/>
      <c r="NIW219" s="14"/>
      <c r="NIX219" s="14"/>
      <c r="NIY219" s="14"/>
      <c r="NIZ219" s="14"/>
      <c r="NJA219" s="14"/>
      <c r="NJB219" s="14"/>
      <c r="NJC219" s="14"/>
      <c r="NJD219" s="14"/>
      <c r="NJE219" s="14"/>
      <c r="NJF219" s="14"/>
      <c r="NJG219" s="14"/>
      <c r="NJH219" s="14"/>
      <c r="NJI219" s="14"/>
      <c r="NJJ219" s="14"/>
      <c r="NJK219" s="14"/>
      <c r="NJL219" s="14"/>
      <c r="NJM219" s="14"/>
      <c r="NJN219" s="14"/>
      <c r="NJO219" s="14"/>
      <c r="NJP219" s="14"/>
      <c r="NJQ219" s="14"/>
      <c r="NJR219" s="14"/>
      <c r="NJS219" s="14"/>
      <c r="NJT219" s="14"/>
      <c r="NJU219" s="14"/>
      <c r="NJV219" s="14"/>
      <c r="NJW219" s="14"/>
      <c r="NJX219" s="14"/>
      <c r="NJY219" s="14"/>
      <c r="NJZ219" s="14"/>
      <c r="NKA219" s="14"/>
      <c r="NKB219" s="14"/>
      <c r="NKC219" s="14"/>
      <c r="NKD219" s="14"/>
      <c r="NKE219" s="14"/>
      <c r="NKF219" s="14"/>
      <c r="NKG219" s="14"/>
      <c r="NKH219" s="14"/>
      <c r="NKI219" s="14"/>
      <c r="NKJ219" s="14"/>
      <c r="NKK219" s="14"/>
      <c r="NKL219" s="14"/>
      <c r="NKM219" s="14"/>
      <c r="NKN219" s="14"/>
      <c r="NKO219" s="14"/>
      <c r="NKP219" s="14"/>
      <c r="NKQ219" s="14"/>
      <c r="NKR219" s="14"/>
      <c r="NKS219" s="14"/>
      <c r="NKT219" s="14"/>
      <c r="NKU219" s="14"/>
      <c r="NKV219" s="14"/>
      <c r="NKW219" s="14"/>
      <c r="NKX219" s="14"/>
      <c r="NKY219" s="14"/>
      <c r="NKZ219" s="14"/>
      <c r="NLA219" s="14"/>
      <c r="NLB219" s="14"/>
      <c r="NLC219" s="14"/>
      <c r="NLD219" s="14"/>
      <c r="NLE219" s="14"/>
      <c r="NLF219" s="14"/>
      <c r="NLG219" s="14"/>
      <c r="NLH219" s="14"/>
      <c r="NLI219" s="14"/>
      <c r="NLJ219" s="14"/>
      <c r="NLK219" s="14"/>
      <c r="NLL219" s="14"/>
      <c r="NLM219" s="14"/>
      <c r="NLN219" s="14"/>
      <c r="NLO219" s="14"/>
      <c r="NLP219" s="14"/>
      <c r="NLQ219" s="14"/>
      <c r="NLR219" s="14"/>
      <c r="NLS219" s="14"/>
      <c r="NLT219" s="14"/>
      <c r="NLU219" s="14"/>
      <c r="NLV219" s="14"/>
      <c r="NLW219" s="14"/>
      <c r="NLX219" s="14"/>
      <c r="NLY219" s="14"/>
      <c r="NLZ219" s="14"/>
      <c r="NMA219" s="14"/>
      <c r="NMB219" s="14"/>
      <c r="NMC219" s="14"/>
      <c r="NMD219" s="14"/>
      <c r="NME219" s="14"/>
      <c r="NMF219" s="14"/>
      <c r="NMG219" s="14"/>
      <c r="NMH219" s="14"/>
      <c r="NMI219" s="14"/>
      <c r="NMJ219" s="14"/>
      <c r="NMK219" s="14"/>
      <c r="NML219" s="14"/>
      <c r="NMM219" s="14"/>
      <c r="NMN219" s="14"/>
      <c r="NMO219" s="14"/>
      <c r="NMP219" s="14"/>
      <c r="NMQ219" s="14"/>
      <c r="NMR219" s="14"/>
      <c r="NMS219" s="14"/>
      <c r="NMT219" s="14"/>
      <c r="NMU219" s="14"/>
      <c r="NMV219" s="14"/>
      <c r="NMW219" s="14"/>
      <c r="NMX219" s="14"/>
      <c r="NMY219" s="14"/>
      <c r="NMZ219" s="14"/>
      <c r="NNA219" s="14"/>
      <c r="NNB219" s="14"/>
      <c r="NNC219" s="14"/>
      <c r="NND219" s="14"/>
      <c r="NNE219" s="14"/>
      <c r="NNF219" s="14"/>
      <c r="NNG219" s="14"/>
      <c r="NNH219" s="14"/>
      <c r="NNI219" s="14"/>
      <c r="NNJ219" s="14"/>
      <c r="NNK219" s="14"/>
      <c r="NNL219" s="14"/>
      <c r="NNM219" s="14"/>
      <c r="NNN219" s="14"/>
      <c r="NNO219" s="14"/>
      <c r="NNP219" s="14"/>
      <c r="NNQ219" s="14"/>
      <c r="NNR219" s="14"/>
      <c r="NNS219" s="14"/>
      <c r="NNT219" s="14"/>
      <c r="NNU219" s="14"/>
      <c r="NNV219" s="14"/>
      <c r="NNW219" s="14"/>
      <c r="NNX219" s="14"/>
      <c r="NNY219" s="14"/>
      <c r="NNZ219" s="14"/>
      <c r="NOA219" s="14"/>
      <c r="NOB219" s="14"/>
      <c r="NOC219" s="14"/>
      <c r="NOD219" s="14"/>
      <c r="NOE219" s="14"/>
      <c r="NOF219" s="14"/>
      <c r="NOG219" s="14"/>
      <c r="NOH219" s="14"/>
      <c r="NOI219" s="14"/>
      <c r="NOJ219" s="14"/>
      <c r="NOK219" s="14"/>
      <c r="NOL219" s="14"/>
      <c r="NOM219" s="14"/>
      <c r="NON219" s="14"/>
      <c r="NOO219" s="14"/>
      <c r="NOP219" s="14"/>
      <c r="NOQ219" s="14"/>
      <c r="NOR219" s="14"/>
      <c r="NOS219" s="14"/>
      <c r="NOT219" s="14"/>
      <c r="NOU219" s="14"/>
      <c r="NOV219" s="14"/>
      <c r="NOW219" s="14"/>
      <c r="NOX219" s="14"/>
      <c r="NOY219" s="14"/>
      <c r="NOZ219" s="14"/>
      <c r="NPA219" s="14"/>
      <c r="NPB219" s="14"/>
      <c r="NPC219" s="14"/>
      <c r="NPD219" s="14"/>
      <c r="NPE219" s="14"/>
      <c r="NPF219" s="14"/>
      <c r="NPG219" s="14"/>
      <c r="NPH219" s="14"/>
      <c r="NPI219" s="14"/>
      <c r="NPJ219" s="14"/>
      <c r="NPK219" s="14"/>
      <c r="NPL219" s="14"/>
      <c r="NPM219" s="14"/>
      <c r="NPN219" s="14"/>
      <c r="NPO219" s="14"/>
      <c r="NPP219" s="14"/>
      <c r="NPQ219" s="14"/>
      <c r="NPR219" s="14"/>
      <c r="NPS219" s="14"/>
      <c r="NPT219" s="14"/>
      <c r="NPU219" s="14"/>
      <c r="NPV219" s="14"/>
      <c r="NPW219" s="14"/>
      <c r="NPX219" s="14"/>
      <c r="NPY219" s="14"/>
      <c r="NPZ219" s="14"/>
      <c r="NQA219" s="14"/>
      <c r="NQB219" s="14"/>
      <c r="NQC219" s="14"/>
      <c r="NQD219" s="14"/>
      <c r="NQE219" s="14"/>
      <c r="NQF219" s="14"/>
      <c r="NQG219" s="14"/>
      <c r="NQH219" s="14"/>
      <c r="NQI219" s="14"/>
      <c r="NQJ219" s="14"/>
      <c r="NQK219" s="14"/>
      <c r="NQL219" s="14"/>
      <c r="NQM219" s="14"/>
      <c r="NQN219" s="14"/>
      <c r="NQO219" s="14"/>
      <c r="NQP219" s="14"/>
      <c r="NQQ219" s="14"/>
      <c r="NQR219" s="14"/>
      <c r="NQS219" s="14"/>
      <c r="NQT219" s="14"/>
      <c r="NQU219" s="14"/>
      <c r="NQV219" s="14"/>
      <c r="NQW219" s="14"/>
      <c r="NQX219" s="14"/>
      <c r="NQY219" s="14"/>
      <c r="NQZ219" s="14"/>
      <c r="NRA219" s="14"/>
      <c r="NRB219" s="14"/>
      <c r="NRC219" s="14"/>
      <c r="NRD219" s="14"/>
      <c r="NRE219" s="14"/>
      <c r="NRF219" s="14"/>
      <c r="NRG219" s="14"/>
      <c r="NRH219" s="14"/>
      <c r="NRI219" s="14"/>
      <c r="NRJ219" s="14"/>
      <c r="NRK219" s="14"/>
      <c r="NRL219" s="14"/>
      <c r="NRM219" s="14"/>
      <c r="NRN219" s="14"/>
      <c r="NRO219" s="14"/>
      <c r="NRP219" s="14"/>
      <c r="NRQ219" s="14"/>
      <c r="NRR219" s="14"/>
      <c r="NRS219" s="14"/>
      <c r="NRT219" s="14"/>
      <c r="NRU219" s="14"/>
      <c r="NRV219" s="14"/>
      <c r="NRW219" s="14"/>
      <c r="NRX219" s="14"/>
      <c r="NRY219" s="14"/>
      <c r="NRZ219" s="14"/>
      <c r="NSA219" s="14"/>
      <c r="NSB219" s="14"/>
      <c r="NSC219" s="14"/>
      <c r="NSD219" s="14"/>
      <c r="NSE219" s="14"/>
      <c r="NSF219" s="14"/>
      <c r="NSG219" s="14"/>
      <c r="NSH219" s="14"/>
      <c r="NSI219" s="14"/>
      <c r="NSJ219" s="14"/>
      <c r="NSK219" s="14"/>
      <c r="NSL219" s="14"/>
      <c r="NSM219" s="14"/>
      <c r="NSN219" s="14"/>
      <c r="NSO219" s="14"/>
      <c r="NSP219" s="14"/>
      <c r="NSQ219" s="14"/>
      <c r="NSR219" s="14"/>
      <c r="NSS219" s="14"/>
      <c r="NST219" s="14"/>
      <c r="NSU219" s="14"/>
      <c r="NSV219" s="14"/>
      <c r="NSW219" s="14"/>
      <c r="NSX219" s="14"/>
      <c r="NSY219" s="14"/>
      <c r="NSZ219" s="14"/>
      <c r="NTA219" s="14"/>
      <c r="NTB219" s="14"/>
      <c r="NTC219" s="14"/>
      <c r="NTD219" s="14"/>
      <c r="NTE219" s="14"/>
      <c r="NTF219" s="14"/>
      <c r="NTG219" s="14"/>
      <c r="NTH219" s="14"/>
      <c r="NTI219" s="14"/>
      <c r="NTJ219" s="14"/>
      <c r="NTK219" s="14"/>
      <c r="NTL219" s="14"/>
      <c r="NTM219" s="14"/>
      <c r="NTN219" s="14"/>
      <c r="NTO219" s="14"/>
      <c r="NTP219" s="14"/>
      <c r="NTQ219" s="14"/>
      <c r="NTR219" s="14"/>
      <c r="NTS219" s="14"/>
      <c r="NTT219" s="14"/>
      <c r="NTU219" s="14"/>
      <c r="NTV219" s="14"/>
      <c r="NTW219" s="14"/>
      <c r="NTX219" s="14"/>
      <c r="NTY219" s="14"/>
      <c r="NTZ219" s="14"/>
      <c r="NUA219" s="14"/>
      <c r="NUB219" s="14"/>
      <c r="NUC219" s="14"/>
      <c r="NUD219" s="14"/>
      <c r="NUE219" s="14"/>
      <c r="NUF219" s="14"/>
      <c r="NUG219" s="14"/>
      <c r="NUH219" s="14"/>
      <c r="NUI219" s="14"/>
      <c r="NUJ219" s="14"/>
      <c r="NUK219" s="14"/>
      <c r="NUL219" s="14"/>
      <c r="NUM219" s="14"/>
      <c r="NUN219" s="14"/>
      <c r="NUO219" s="14"/>
      <c r="NUP219" s="14"/>
      <c r="NUQ219" s="14"/>
      <c r="NUR219" s="14"/>
      <c r="NUS219" s="14"/>
      <c r="NUT219" s="14"/>
      <c r="NUU219" s="14"/>
      <c r="NUV219" s="14"/>
      <c r="NUW219" s="14"/>
      <c r="NUX219" s="14"/>
      <c r="NUY219" s="14"/>
      <c r="NUZ219" s="14"/>
      <c r="NVA219" s="14"/>
      <c r="NVB219" s="14"/>
      <c r="NVC219" s="14"/>
      <c r="NVD219" s="14"/>
      <c r="NVE219" s="14"/>
      <c r="NVF219" s="14"/>
      <c r="NVG219" s="14"/>
      <c r="NVH219" s="14"/>
      <c r="NVI219" s="14"/>
      <c r="NVJ219" s="14"/>
      <c r="NVK219" s="14"/>
      <c r="NVL219" s="14"/>
      <c r="NVM219" s="14"/>
      <c r="NVN219" s="14"/>
      <c r="NVO219" s="14"/>
      <c r="NVP219" s="14"/>
      <c r="NVQ219" s="14"/>
      <c r="NVR219" s="14"/>
      <c r="NVS219" s="14"/>
      <c r="NVT219" s="14"/>
      <c r="NVU219" s="14"/>
      <c r="NVV219" s="14"/>
      <c r="NVW219" s="14"/>
      <c r="NVX219" s="14"/>
      <c r="NVY219" s="14"/>
      <c r="NVZ219" s="14"/>
      <c r="NWA219" s="14"/>
      <c r="NWB219" s="14"/>
      <c r="NWC219" s="14"/>
      <c r="NWD219" s="14"/>
      <c r="NWE219" s="14"/>
      <c r="NWF219" s="14"/>
      <c r="NWG219" s="14"/>
      <c r="NWH219" s="14"/>
      <c r="NWI219" s="14"/>
      <c r="NWJ219" s="14"/>
      <c r="NWK219" s="14"/>
      <c r="NWL219" s="14"/>
      <c r="NWM219" s="14"/>
      <c r="NWN219" s="14"/>
      <c r="NWO219" s="14"/>
      <c r="NWP219" s="14"/>
      <c r="NWQ219" s="14"/>
      <c r="NWR219" s="14"/>
      <c r="NWS219" s="14"/>
      <c r="NWT219" s="14"/>
      <c r="NWU219" s="14"/>
      <c r="NWV219" s="14"/>
      <c r="NWW219" s="14"/>
      <c r="NWX219" s="14"/>
      <c r="NWY219" s="14"/>
      <c r="NWZ219" s="14"/>
      <c r="NXA219" s="14"/>
      <c r="NXB219" s="14"/>
      <c r="NXC219" s="14"/>
      <c r="NXD219" s="14"/>
      <c r="NXE219" s="14"/>
      <c r="NXF219" s="14"/>
      <c r="NXG219" s="14"/>
      <c r="NXH219" s="14"/>
      <c r="NXI219" s="14"/>
      <c r="NXJ219" s="14"/>
      <c r="NXK219" s="14"/>
      <c r="NXL219" s="14"/>
      <c r="NXM219" s="14"/>
      <c r="NXN219" s="14"/>
      <c r="NXO219" s="14"/>
      <c r="NXP219" s="14"/>
      <c r="NXQ219" s="14"/>
      <c r="NXR219" s="14"/>
      <c r="NXS219" s="14"/>
      <c r="NXT219" s="14"/>
      <c r="NXU219" s="14"/>
      <c r="NXV219" s="14"/>
      <c r="NXW219" s="14"/>
      <c r="NXX219" s="14"/>
      <c r="NXY219" s="14"/>
      <c r="NXZ219" s="14"/>
      <c r="NYA219" s="14"/>
      <c r="NYB219" s="14"/>
      <c r="NYC219" s="14"/>
      <c r="NYD219" s="14"/>
      <c r="NYE219" s="14"/>
      <c r="NYF219" s="14"/>
      <c r="NYG219" s="14"/>
      <c r="NYH219" s="14"/>
      <c r="NYI219" s="14"/>
      <c r="NYJ219" s="14"/>
      <c r="NYK219" s="14"/>
      <c r="NYL219" s="14"/>
      <c r="NYM219" s="14"/>
      <c r="NYN219" s="14"/>
      <c r="NYO219" s="14"/>
      <c r="NYP219" s="14"/>
      <c r="NYQ219" s="14"/>
      <c r="NYR219" s="14"/>
      <c r="NYS219" s="14"/>
      <c r="NYT219" s="14"/>
      <c r="NYU219" s="14"/>
      <c r="NYV219" s="14"/>
      <c r="NYW219" s="14"/>
      <c r="NYX219" s="14"/>
      <c r="NYY219" s="14"/>
      <c r="NYZ219" s="14"/>
      <c r="NZA219" s="14"/>
      <c r="NZB219" s="14"/>
      <c r="NZC219" s="14"/>
      <c r="NZD219" s="14"/>
      <c r="NZE219" s="14"/>
      <c r="NZF219" s="14"/>
      <c r="NZG219" s="14"/>
      <c r="NZH219" s="14"/>
      <c r="NZI219" s="14"/>
      <c r="NZJ219" s="14"/>
      <c r="NZK219" s="14"/>
      <c r="NZL219" s="14"/>
      <c r="NZM219" s="14"/>
      <c r="NZN219" s="14"/>
      <c r="NZO219" s="14"/>
      <c r="NZP219" s="14"/>
      <c r="NZQ219" s="14"/>
      <c r="NZR219" s="14"/>
      <c r="NZS219" s="14"/>
      <c r="NZT219" s="14"/>
      <c r="NZU219" s="14"/>
      <c r="NZV219" s="14"/>
      <c r="NZW219" s="14"/>
      <c r="NZX219" s="14"/>
      <c r="NZY219" s="14"/>
      <c r="NZZ219" s="14"/>
      <c r="OAA219" s="14"/>
      <c r="OAB219" s="14"/>
      <c r="OAC219" s="14"/>
      <c r="OAD219" s="14"/>
      <c r="OAE219" s="14"/>
      <c r="OAF219" s="14"/>
      <c r="OAG219" s="14"/>
      <c r="OAH219" s="14"/>
      <c r="OAI219" s="14"/>
      <c r="OAJ219" s="14"/>
      <c r="OAK219" s="14"/>
      <c r="OAL219" s="14"/>
      <c r="OAM219" s="14"/>
      <c r="OAN219" s="14"/>
      <c r="OAO219" s="14"/>
      <c r="OAP219" s="14"/>
      <c r="OAQ219" s="14"/>
      <c r="OAR219" s="14"/>
      <c r="OAS219" s="14"/>
      <c r="OAT219" s="14"/>
      <c r="OAU219" s="14"/>
      <c r="OAV219" s="14"/>
      <c r="OAW219" s="14"/>
      <c r="OAX219" s="14"/>
      <c r="OAY219" s="14"/>
      <c r="OAZ219" s="14"/>
      <c r="OBA219" s="14"/>
      <c r="OBB219" s="14"/>
      <c r="OBC219" s="14"/>
      <c r="OBD219" s="14"/>
      <c r="OBE219" s="14"/>
      <c r="OBF219" s="14"/>
      <c r="OBG219" s="14"/>
      <c r="OBH219" s="14"/>
      <c r="OBI219" s="14"/>
      <c r="OBJ219" s="14"/>
      <c r="OBK219" s="14"/>
      <c r="OBL219" s="14"/>
      <c r="OBM219" s="14"/>
      <c r="OBN219" s="14"/>
      <c r="OBO219" s="14"/>
      <c r="OBP219" s="14"/>
      <c r="OBQ219" s="14"/>
      <c r="OBR219" s="14"/>
      <c r="OBS219" s="14"/>
      <c r="OBT219" s="14"/>
      <c r="OBU219" s="14"/>
      <c r="OBV219" s="14"/>
      <c r="OBW219" s="14"/>
      <c r="OBX219" s="14"/>
      <c r="OBY219" s="14"/>
      <c r="OBZ219" s="14"/>
      <c r="OCA219" s="14"/>
      <c r="OCB219" s="14"/>
      <c r="OCC219" s="14"/>
      <c r="OCD219" s="14"/>
      <c r="OCE219" s="14"/>
      <c r="OCF219" s="14"/>
      <c r="OCG219" s="14"/>
      <c r="OCH219" s="14"/>
      <c r="OCI219" s="14"/>
      <c r="OCJ219" s="14"/>
      <c r="OCK219" s="14"/>
      <c r="OCL219" s="14"/>
      <c r="OCM219" s="14"/>
      <c r="OCN219" s="14"/>
      <c r="OCO219" s="14"/>
      <c r="OCP219" s="14"/>
      <c r="OCQ219" s="14"/>
      <c r="OCR219" s="14"/>
      <c r="OCS219" s="14"/>
      <c r="OCT219" s="14"/>
      <c r="OCU219" s="14"/>
      <c r="OCV219" s="14"/>
      <c r="OCW219" s="14"/>
      <c r="OCX219" s="14"/>
      <c r="OCY219" s="14"/>
      <c r="OCZ219" s="14"/>
      <c r="ODA219" s="14"/>
      <c r="ODB219" s="14"/>
      <c r="ODC219" s="14"/>
      <c r="ODD219" s="14"/>
      <c r="ODE219" s="14"/>
      <c r="ODF219" s="14"/>
      <c r="ODG219" s="14"/>
      <c r="ODH219" s="14"/>
      <c r="ODI219" s="14"/>
      <c r="ODJ219" s="14"/>
      <c r="ODK219" s="14"/>
      <c r="ODL219" s="14"/>
      <c r="ODM219" s="14"/>
      <c r="ODN219" s="14"/>
      <c r="ODO219" s="14"/>
      <c r="ODP219" s="14"/>
      <c r="ODQ219" s="14"/>
      <c r="ODR219" s="14"/>
      <c r="ODS219" s="14"/>
      <c r="ODT219" s="14"/>
      <c r="ODU219" s="14"/>
      <c r="ODV219" s="14"/>
      <c r="ODW219" s="14"/>
      <c r="ODX219" s="14"/>
      <c r="ODY219" s="14"/>
      <c r="ODZ219" s="14"/>
      <c r="OEA219" s="14"/>
      <c r="OEB219" s="14"/>
      <c r="OEC219" s="14"/>
      <c r="OED219" s="14"/>
      <c r="OEE219" s="14"/>
      <c r="OEF219" s="14"/>
      <c r="OEG219" s="14"/>
      <c r="OEH219" s="14"/>
      <c r="OEI219" s="14"/>
      <c r="OEJ219" s="14"/>
      <c r="OEK219" s="14"/>
      <c r="OEL219" s="14"/>
      <c r="OEM219" s="14"/>
      <c r="OEN219" s="14"/>
      <c r="OEO219" s="14"/>
      <c r="OEP219" s="14"/>
      <c r="OEQ219" s="14"/>
      <c r="OER219" s="14"/>
      <c r="OES219" s="14"/>
      <c r="OET219" s="14"/>
      <c r="OEU219" s="14"/>
      <c r="OEV219" s="14"/>
      <c r="OEW219" s="14"/>
      <c r="OEX219" s="14"/>
      <c r="OEY219" s="14"/>
      <c r="OEZ219" s="14"/>
      <c r="OFA219" s="14"/>
      <c r="OFB219" s="14"/>
      <c r="OFC219" s="14"/>
      <c r="OFD219" s="14"/>
      <c r="OFE219" s="14"/>
      <c r="OFF219" s="14"/>
      <c r="OFG219" s="14"/>
      <c r="OFH219" s="14"/>
      <c r="OFI219" s="14"/>
      <c r="OFJ219" s="14"/>
      <c r="OFK219" s="14"/>
      <c r="OFL219" s="14"/>
      <c r="OFM219" s="14"/>
      <c r="OFN219" s="14"/>
      <c r="OFO219" s="14"/>
      <c r="OFP219" s="14"/>
      <c r="OFQ219" s="14"/>
      <c r="OFR219" s="14"/>
      <c r="OFS219" s="14"/>
      <c r="OFT219" s="14"/>
      <c r="OFU219" s="14"/>
      <c r="OFV219" s="14"/>
      <c r="OFW219" s="14"/>
      <c r="OFX219" s="14"/>
      <c r="OFY219" s="14"/>
      <c r="OFZ219" s="14"/>
      <c r="OGA219" s="14"/>
      <c r="OGB219" s="14"/>
      <c r="OGC219" s="14"/>
      <c r="OGD219" s="14"/>
      <c r="OGE219" s="14"/>
      <c r="OGF219" s="14"/>
      <c r="OGG219" s="14"/>
      <c r="OGH219" s="14"/>
      <c r="OGI219" s="14"/>
      <c r="OGJ219" s="14"/>
      <c r="OGK219" s="14"/>
      <c r="OGL219" s="14"/>
      <c r="OGM219" s="14"/>
      <c r="OGN219" s="14"/>
      <c r="OGO219" s="14"/>
      <c r="OGP219" s="14"/>
      <c r="OGQ219" s="14"/>
      <c r="OGR219" s="14"/>
      <c r="OGS219" s="14"/>
      <c r="OGT219" s="14"/>
      <c r="OGU219" s="14"/>
      <c r="OGV219" s="14"/>
      <c r="OGW219" s="14"/>
      <c r="OGX219" s="14"/>
      <c r="OGY219" s="14"/>
      <c r="OGZ219" s="14"/>
      <c r="OHA219" s="14"/>
      <c r="OHB219" s="14"/>
      <c r="OHC219" s="14"/>
      <c r="OHD219" s="14"/>
      <c r="OHE219" s="14"/>
      <c r="OHF219" s="14"/>
      <c r="OHG219" s="14"/>
      <c r="OHH219" s="14"/>
      <c r="OHI219" s="14"/>
      <c r="OHJ219" s="14"/>
      <c r="OHK219" s="14"/>
      <c r="OHL219" s="14"/>
      <c r="OHM219" s="14"/>
      <c r="OHN219" s="14"/>
      <c r="OHO219" s="14"/>
      <c r="OHP219" s="14"/>
      <c r="OHQ219" s="14"/>
      <c r="OHR219" s="14"/>
      <c r="OHS219" s="14"/>
      <c r="OHT219" s="14"/>
      <c r="OHU219" s="14"/>
      <c r="OHV219" s="14"/>
      <c r="OHW219" s="14"/>
      <c r="OHX219" s="14"/>
      <c r="OHY219" s="14"/>
      <c r="OHZ219" s="14"/>
      <c r="OIA219" s="14"/>
      <c r="OIB219" s="14"/>
      <c r="OIC219" s="14"/>
      <c r="OID219" s="14"/>
      <c r="OIE219" s="14"/>
      <c r="OIF219" s="14"/>
      <c r="OIG219" s="14"/>
      <c r="OIH219" s="14"/>
      <c r="OII219" s="14"/>
      <c r="OIJ219" s="14"/>
      <c r="OIK219" s="14"/>
      <c r="OIL219" s="14"/>
      <c r="OIM219" s="14"/>
      <c r="OIN219" s="14"/>
      <c r="OIO219" s="14"/>
      <c r="OIP219" s="14"/>
      <c r="OIQ219" s="14"/>
      <c r="OIR219" s="14"/>
      <c r="OIS219" s="14"/>
      <c r="OIT219" s="14"/>
      <c r="OIU219" s="14"/>
      <c r="OIV219" s="14"/>
      <c r="OIW219" s="14"/>
      <c r="OIX219" s="14"/>
      <c r="OIY219" s="14"/>
      <c r="OIZ219" s="14"/>
      <c r="OJA219" s="14"/>
      <c r="OJB219" s="14"/>
      <c r="OJC219" s="14"/>
      <c r="OJD219" s="14"/>
      <c r="OJE219" s="14"/>
      <c r="OJF219" s="14"/>
      <c r="OJG219" s="14"/>
      <c r="OJH219" s="14"/>
      <c r="OJI219" s="14"/>
      <c r="OJJ219" s="14"/>
      <c r="OJK219" s="14"/>
      <c r="OJL219" s="14"/>
      <c r="OJM219" s="14"/>
      <c r="OJN219" s="14"/>
      <c r="OJO219" s="14"/>
      <c r="OJP219" s="14"/>
      <c r="OJQ219" s="14"/>
      <c r="OJR219" s="14"/>
      <c r="OJS219" s="14"/>
      <c r="OJT219" s="14"/>
      <c r="OJU219" s="14"/>
      <c r="OJV219" s="14"/>
      <c r="OJW219" s="14"/>
      <c r="OJX219" s="14"/>
      <c r="OJY219" s="14"/>
      <c r="OJZ219" s="14"/>
      <c r="OKA219" s="14"/>
      <c r="OKB219" s="14"/>
      <c r="OKC219" s="14"/>
      <c r="OKD219" s="14"/>
      <c r="OKE219" s="14"/>
      <c r="OKF219" s="14"/>
      <c r="OKG219" s="14"/>
      <c r="OKH219" s="14"/>
      <c r="OKI219" s="14"/>
      <c r="OKJ219" s="14"/>
      <c r="OKK219" s="14"/>
      <c r="OKL219" s="14"/>
      <c r="OKM219" s="14"/>
      <c r="OKN219" s="14"/>
      <c r="OKO219" s="14"/>
      <c r="OKP219" s="14"/>
      <c r="OKQ219" s="14"/>
      <c r="OKR219" s="14"/>
      <c r="OKS219" s="14"/>
      <c r="OKT219" s="14"/>
      <c r="OKU219" s="14"/>
      <c r="OKV219" s="14"/>
      <c r="OKW219" s="14"/>
      <c r="OKX219" s="14"/>
      <c r="OKY219" s="14"/>
      <c r="OKZ219" s="14"/>
      <c r="OLA219" s="14"/>
      <c r="OLB219" s="14"/>
      <c r="OLC219" s="14"/>
      <c r="OLD219" s="14"/>
      <c r="OLE219" s="14"/>
      <c r="OLF219" s="14"/>
      <c r="OLG219" s="14"/>
      <c r="OLH219" s="14"/>
      <c r="OLI219" s="14"/>
      <c r="OLJ219" s="14"/>
      <c r="OLK219" s="14"/>
      <c r="OLL219" s="14"/>
      <c r="OLM219" s="14"/>
      <c r="OLN219" s="14"/>
      <c r="OLO219" s="14"/>
      <c r="OLP219" s="14"/>
      <c r="OLQ219" s="14"/>
      <c r="OLR219" s="14"/>
      <c r="OLS219" s="14"/>
      <c r="OLT219" s="14"/>
      <c r="OLU219" s="14"/>
      <c r="OLV219" s="14"/>
      <c r="OLW219" s="14"/>
      <c r="OLX219" s="14"/>
      <c r="OLY219" s="14"/>
      <c r="OLZ219" s="14"/>
      <c r="OMA219" s="14"/>
      <c r="OMB219" s="14"/>
      <c r="OMC219" s="14"/>
      <c r="OMD219" s="14"/>
      <c r="OME219" s="14"/>
      <c r="OMF219" s="14"/>
      <c r="OMG219" s="14"/>
      <c r="OMH219" s="14"/>
      <c r="OMI219" s="14"/>
      <c r="OMJ219" s="14"/>
      <c r="OMK219" s="14"/>
      <c r="OML219" s="14"/>
      <c r="OMM219" s="14"/>
      <c r="OMN219" s="14"/>
      <c r="OMO219" s="14"/>
      <c r="OMP219" s="14"/>
      <c r="OMQ219" s="14"/>
      <c r="OMR219" s="14"/>
      <c r="OMS219" s="14"/>
      <c r="OMT219" s="14"/>
      <c r="OMU219" s="14"/>
      <c r="OMV219" s="14"/>
      <c r="OMW219" s="14"/>
      <c r="OMX219" s="14"/>
      <c r="OMY219" s="14"/>
      <c r="OMZ219" s="14"/>
      <c r="ONA219" s="14"/>
      <c r="ONB219" s="14"/>
      <c r="ONC219" s="14"/>
      <c r="OND219" s="14"/>
      <c r="ONE219" s="14"/>
      <c r="ONF219" s="14"/>
      <c r="ONG219" s="14"/>
      <c r="ONH219" s="14"/>
      <c r="ONI219" s="14"/>
      <c r="ONJ219" s="14"/>
      <c r="ONK219" s="14"/>
      <c r="ONL219" s="14"/>
      <c r="ONM219" s="14"/>
      <c r="ONN219" s="14"/>
      <c r="ONO219" s="14"/>
      <c r="ONP219" s="14"/>
      <c r="ONQ219" s="14"/>
      <c r="ONR219" s="14"/>
      <c r="ONS219" s="14"/>
      <c r="ONT219" s="14"/>
      <c r="ONU219" s="14"/>
      <c r="ONV219" s="14"/>
      <c r="ONW219" s="14"/>
      <c r="ONX219" s="14"/>
      <c r="ONY219" s="14"/>
      <c r="ONZ219" s="14"/>
      <c r="OOA219" s="14"/>
      <c r="OOB219" s="14"/>
      <c r="OOC219" s="14"/>
      <c r="OOD219" s="14"/>
      <c r="OOE219" s="14"/>
      <c r="OOF219" s="14"/>
      <c r="OOG219" s="14"/>
      <c r="OOH219" s="14"/>
      <c r="OOI219" s="14"/>
      <c r="OOJ219" s="14"/>
      <c r="OOK219" s="14"/>
      <c r="OOL219" s="14"/>
      <c r="OOM219" s="14"/>
      <c r="OON219" s="14"/>
      <c r="OOO219" s="14"/>
      <c r="OOP219" s="14"/>
      <c r="OOQ219" s="14"/>
      <c r="OOR219" s="14"/>
      <c r="OOS219" s="14"/>
      <c r="OOT219" s="14"/>
      <c r="OOU219" s="14"/>
      <c r="OOV219" s="14"/>
      <c r="OOW219" s="14"/>
      <c r="OOX219" s="14"/>
      <c r="OOY219" s="14"/>
      <c r="OOZ219" s="14"/>
      <c r="OPA219" s="14"/>
      <c r="OPB219" s="14"/>
      <c r="OPC219" s="14"/>
      <c r="OPD219" s="14"/>
      <c r="OPE219" s="14"/>
      <c r="OPF219" s="14"/>
      <c r="OPG219" s="14"/>
      <c r="OPH219" s="14"/>
      <c r="OPI219" s="14"/>
      <c r="OPJ219" s="14"/>
      <c r="OPK219" s="14"/>
      <c r="OPL219" s="14"/>
      <c r="OPM219" s="14"/>
      <c r="OPN219" s="14"/>
      <c r="OPO219" s="14"/>
      <c r="OPP219" s="14"/>
      <c r="OPQ219" s="14"/>
      <c r="OPR219" s="14"/>
      <c r="OPS219" s="14"/>
      <c r="OPT219" s="14"/>
      <c r="OPU219" s="14"/>
      <c r="OPV219" s="14"/>
      <c r="OPW219" s="14"/>
      <c r="OPX219" s="14"/>
      <c r="OPY219" s="14"/>
      <c r="OPZ219" s="14"/>
      <c r="OQA219" s="14"/>
      <c r="OQB219" s="14"/>
      <c r="OQC219" s="14"/>
      <c r="OQD219" s="14"/>
      <c r="OQE219" s="14"/>
      <c r="OQF219" s="14"/>
      <c r="OQG219" s="14"/>
      <c r="OQH219" s="14"/>
      <c r="OQI219" s="14"/>
      <c r="OQJ219" s="14"/>
      <c r="OQK219" s="14"/>
      <c r="OQL219" s="14"/>
      <c r="OQM219" s="14"/>
      <c r="OQN219" s="14"/>
      <c r="OQO219" s="14"/>
      <c r="OQP219" s="14"/>
      <c r="OQQ219" s="14"/>
      <c r="OQR219" s="14"/>
      <c r="OQS219" s="14"/>
      <c r="OQT219" s="14"/>
      <c r="OQU219" s="14"/>
      <c r="OQV219" s="14"/>
      <c r="OQW219" s="14"/>
      <c r="OQX219" s="14"/>
      <c r="OQY219" s="14"/>
      <c r="OQZ219" s="14"/>
      <c r="ORA219" s="14"/>
      <c r="ORB219" s="14"/>
      <c r="ORC219" s="14"/>
      <c r="ORD219" s="14"/>
      <c r="ORE219" s="14"/>
      <c r="ORF219" s="14"/>
      <c r="ORG219" s="14"/>
      <c r="ORH219" s="14"/>
      <c r="ORI219" s="14"/>
      <c r="ORJ219" s="14"/>
      <c r="ORK219" s="14"/>
      <c r="ORL219" s="14"/>
      <c r="ORM219" s="14"/>
      <c r="ORN219" s="14"/>
      <c r="ORO219" s="14"/>
      <c r="ORP219" s="14"/>
      <c r="ORQ219" s="14"/>
      <c r="ORR219" s="14"/>
      <c r="ORS219" s="14"/>
      <c r="ORT219" s="14"/>
      <c r="ORU219" s="14"/>
      <c r="ORV219" s="14"/>
      <c r="ORW219" s="14"/>
      <c r="ORX219" s="14"/>
      <c r="ORY219" s="14"/>
      <c r="ORZ219" s="14"/>
      <c r="OSA219" s="14"/>
      <c r="OSB219" s="14"/>
      <c r="OSC219" s="14"/>
      <c r="OSD219" s="14"/>
      <c r="OSE219" s="14"/>
      <c r="OSF219" s="14"/>
      <c r="OSG219" s="14"/>
      <c r="OSH219" s="14"/>
      <c r="OSI219" s="14"/>
      <c r="OSJ219" s="14"/>
      <c r="OSK219" s="14"/>
      <c r="OSL219" s="14"/>
      <c r="OSM219" s="14"/>
      <c r="OSN219" s="14"/>
      <c r="OSO219" s="14"/>
      <c r="OSP219" s="14"/>
      <c r="OSQ219" s="14"/>
      <c r="OSR219" s="14"/>
      <c r="OSS219" s="14"/>
      <c r="OST219" s="14"/>
      <c r="OSU219" s="14"/>
      <c r="OSV219" s="14"/>
      <c r="OSW219" s="14"/>
      <c r="OSX219" s="14"/>
      <c r="OSY219" s="14"/>
      <c r="OSZ219" s="14"/>
      <c r="OTA219" s="14"/>
      <c r="OTB219" s="14"/>
      <c r="OTC219" s="14"/>
      <c r="OTD219" s="14"/>
      <c r="OTE219" s="14"/>
      <c r="OTF219" s="14"/>
      <c r="OTG219" s="14"/>
      <c r="OTH219" s="14"/>
      <c r="OTI219" s="14"/>
      <c r="OTJ219" s="14"/>
      <c r="OTK219" s="14"/>
      <c r="OTL219" s="14"/>
      <c r="OTM219" s="14"/>
      <c r="OTN219" s="14"/>
      <c r="OTO219" s="14"/>
      <c r="OTP219" s="14"/>
      <c r="OTQ219" s="14"/>
      <c r="OTR219" s="14"/>
      <c r="OTS219" s="14"/>
      <c r="OTT219" s="14"/>
      <c r="OTU219" s="14"/>
      <c r="OTV219" s="14"/>
      <c r="OTW219" s="14"/>
      <c r="OTX219" s="14"/>
      <c r="OTY219" s="14"/>
      <c r="OTZ219" s="14"/>
      <c r="OUA219" s="14"/>
      <c r="OUB219" s="14"/>
      <c r="OUC219" s="14"/>
      <c r="OUD219" s="14"/>
      <c r="OUE219" s="14"/>
      <c r="OUF219" s="14"/>
      <c r="OUG219" s="14"/>
      <c r="OUH219" s="14"/>
      <c r="OUI219" s="14"/>
      <c r="OUJ219" s="14"/>
      <c r="OUK219" s="14"/>
      <c r="OUL219" s="14"/>
      <c r="OUM219" s="14"/>
      <c r="OUN219" s="14"/>
      <c r="OUO219" s="14"/>
      <c r="OUP219" s="14"/>
      <c r="OUQ219" s="14"/>
      <c r="OUR219" s="14"/>
      <c r="OUS219" s="14"/>
      <c r="OUT219" s="14"/>
      <c r="OUU219" s="14"/>
      <c r="OUV219" s="14"/>
      <c r="OUW219" s="14"/>
      <c r="OUX219" s="14"/>
      <c r="OUY219" s="14"/>
      <c r="OUZ219" s="14"/>
      <c r="OVA219" s="14"/>
      <c r="OVB219" s="14"/>
      <c r="OVC219" s="14"/>
      <c r="OVD219" s="14"/>
      <c r="OVE219" s="14"/>
      <c r="OVF219" s="14"/>
      <c r="OVG219" s="14"/>
      <c r="OVH219" s="14"/>
      <c r="OVI219" s="14"/>
      <c r="OVJ219" s="14"/>
      <c r="OVK219" s="14"/>
      <c r="OVL219" s="14"/>
      <c r="OVM219" s="14"/>
      <c r="OVN219" s="14"/>
      <c r="OVO219" s="14"/>
      <c r="OVP219" s="14"/>
      <c r="OVQ219" s="14"/>
      <c r="OVR219" s="14"/>
      <c r="OVS219" s="14"/>
      <c r="OVT219" s="14"/>
      <c r="OVU219" s="14"/>
      <c r="OVV219" s="14"/>
      <c r="OVW219" s="14"/>
      <c r="OVX219" s="14"/>
      <c r="OVY219" s="14"/>
      <c r="OVZ219" s="14"/>
      <c r="OWA219" s="14"/>
      <c r="OWB219" s="14"/>
      <c r="OWC219" s="14"/>
      <c r="OWD219" s="14"/>
      <c r="OWE219" s="14"/>
      <c r="OWF219" s="14"/>
      <c r="OWG219" s="14"/>
      <c r="OWH219" s="14"/>
      <c r="OWI219" s="14"/>
      <c r="OWJ219" s="14"/>
      <c r="OWK219" s="14"/>
      <c r="OWL219" s="14"/>
      <c r="OWM219" s="14"/>
      <c r="OWN219" s="14"/>
      <c r="OWO219" s="14"/>
      <c r="OWP219" s="14"/>
      <c r="OWQ219" s="14"/>
      <c r="OWR219" s="14"/>
      <c r="OWS219" s="14"/>
      <c r="OWT219" s="14"/>
      <c r="OWU219" s="14"/>
      <c r="OWV219" s="14"/>
      <c r="OWW219" s="14"/>
      <c r="OWX219" s="14"/>
      <c r="OWY219" s="14"/>
      <c r="OWZ219" s="14"/>
      <c r="OXA219" s="14"/>
      <c r="OXB219" s="14"/>
      <c r="OXC219" s="14"/>
      <c r="OXD219" s="14"/>
      <c r="OXE219" s="14"/>
      <c r="OXF219" s="14"/>
      <c r="OXG219" s="14"/>
      <c r="OXH219" s="14"/>
      <c r="OXI219" s="14"/>
      <c r="OXJ219" s="14"/>
      <c r="OXK219" s="14"/>
      <c r="OXL219" s="14"/>
      <c r="OXM219" s="14"/>
      <c r="OXN219" s="14"/>
      <c r="OXO219" s="14"/>
      <c r="OXP219" s="14"/>
      <c r="OXQ219" s="14"/>
      <c r="OXR219" s="14"/>
      <c r="OXS219" s="14"/>
      <c r="OXT219" s="14"/>
      <c r="OXU219" s="14"/>
      <c r="OXV219" s="14"/>
      <c r="OXW219" s="14"/>
      <c r="OXX219" s="14"/>
      <c r="OXY219" s="14"/>
      <c r="OXZ219" s="14"/>
      <c r="OYA219" s="14"/>
      <c r="OYB219" s="14"/>
      <c r="OYC219" s="14"/>
      <c r="OYD219" s="14"/>
      <c r="OYE219" s="14"/>
      <c r="OYF219" s="14"/>
      <c r="OYG219" s="14"/>
      <c r="OYH219" s="14"/>
      <c r="OYI219" s="14"/>
      <c r="OYJ219" s="14"/>
      <c r="OYK219" s="14"/>
      <c r="OYL219" s="14"/>
      <c r="OYM219" s="14"/>
      <c r="OYN219" s="14"/>
      <c r="OYO219" s="14"/>
      <c r="OYP219" s="14"/>
      <c r="OYQ219" s="14"/>
      <c r="OYR219" s="14"/>
      <c r="OYS219" s="14"/>
      <c r="OYT219" s="14"/>
      <c r="OYU219" s="14"/>
      <c r="OYV219" s="14"/>
      <c r="OYW219" s="14"/>
      <c r="OYX219" s="14"/>
      <c r="OYY219" s="14"/>
      <c r="OYZ219" s="14"/>
      <c r="OZA219" s="14"/>
      <c r="OZB219" s="14"/>
      <c r="OZC219" s="14"/>
      <c r="OZD219" s="14"/>
      <c r="OZE219" s="14"/>
      <c r="OZF219" s="14"/>
      <c r="OZG219" s="14"/>
      <c r="OZH219" s="14"/>
      <c r="OZI219" s="14"/>
      <c r="OZJ219" s="14"/>
      <c r="OZK219" s="14"/>
      <c r="OZL219" s="14"/>
      <c r="OZM219" s="14"/>
      <c r="OZN219" s="14"/>
      <c r="OZO219" s="14"/>
      <c r="OZP219" s="14"/>
      <c r="OZQ219" s="14"/>
      <c r="OZR219" s="14"/>
      <c r="OZS219" s="14"/>
      <c r="OZT219" s="14"/>
      <c r="OZU219" s="14"/>
      <c r="OZV219" s="14"/>
      <c r="OZW219" s="14"/>
      <c r="OZX219" s="14"/>
      <c r="OZY219" s="14"/>
      <c r="OZZ219" s="14"/>
      <c r="PAA219" s="14"/>
      <c r="PAB219" s="14"/>
      <c r="PAC219" s="14"/>
      <c r="PAD219" s="14"/>
      <c r="PAE219" s="14"/>
      <c r="PAF219" s="14"/>
      <c r="PAG219" s="14"/>
      <c r="PAH219" s="14"/>
      <c r="PAI219" s="14"/>
      <c r="PAJ219" s="14"/>
      <c r="PAK219" s="14"/>
      <c r="PAL219" s="14"/>
      <c r="PAM219" s="14"/>
      <c r="PAN219" s="14"/>
      <c r="PAO219" s="14"/>
      <c r="PAP219" s="14"/>
      <c r="PAQ219" s="14"/>
      <c r="PAR219" s="14"/>
      <c r="PAS219" s="14"/>
      <c r="PAT219" s="14"/>
      <c r="PAU219" s="14"/>
      <c r="PAV219" s="14"/>
      <c r="PAW219" s="14"/>
      <c r="PAX219" s="14"/>
      <c r="PAY219" s="14"/>
      <c r="PAZ219" s="14"/>
      <c r="PBA219" s="14"/>
      <c r="PBB219" s="14"/>
      <c r="PBC219" s="14"/>
      <c r="PBD219" s="14"/>
      <c r="PBE219" s="14"/>
      <c r="PBF219" s="14"/>
      <c r="PBG219" s="14"/>
      <c r="PBH219" s="14"/>
      <c r="PBI219" s="14"/>
      <c r="PBJ219" s="14"/>
      <c r="PBK219" s="14"/>
      <c r="PBL219" s="14"/>
      <c r="PBM219" s="14"/>
      <c r="PBN219" s="14"/>
      <c r="PBO219" s="14"/>
      <c r="PBP219" s="14"/>
      <c r="PBQ219" s="14"/>
      <c r="PBR219" s="14"/>
      <c r="PBS219" s="14"/>
      <c r="PBT219" s="14"/>
      <c r="PBU219" s="14"/>
      <c r="PBV219" s="14"/>
      <c r="PBW219" s="14"/>
      <c r="PBX219" s="14"/>
      <c r="PBY219" s="14"/>
      <c r="PBZ219" s="14"/>
      <c r="PCA219" s="14"/>
      <c r="PCB219" s="14"/>
      <c r="PCC219" s="14"/>
      <c r="PCD219" s="14"/>
      <c r="PCE219" s="14"/>
      <c r="PCF219" s="14"/>
      <c r="PCG219" s="14"/>
      <c r="PCH219" s="14"/>
      <c r="PCI219" s="14"/>
      <c r="PCJ219" s="14"/>
      <c r="PCK219" s="14"/>
      <c r="PCL219" s="14"/>
      <c r="PCM219" s="14"/>
      <c r="PCN219" s="14"/>
      <c r="PCO219" s="14"/>
      <c r="PCP219" s="14"/>
      <c r="PCQ219" s="14"/>
      <c r="PCR219" s="14"/>
      <c r="PCS219" s="14"/>
      <c r="PCT219" s="14"/>
      <c r="PCU219" s="14"/>
      <c r="PCV219" s="14"/>
      <c r="PCW219" s="14"/>
      <c r="PCX219" s="14"/>
      <c r="PCY219" s="14"/>
      <c r="PCZ219" s="14"/>
      <c r="PDA219" s="14"/>
      <c r="PDB219" s="14"/>
      <c r="PDC219" s="14"/>
      <c r="PDD219" s="14"/>
      <c r="PDE219" s="14"/>
      <c r="PDF219" s="14"/>
      <c r="PDG219" s="14"/>
      <c r="PDH219" s="14"/>
      <c r="PDI219" s="14"/>
      <c r="PDJ219" s="14"/>
      <c r="PDK219" s="14"/>
      <c r="PDL219" s="14"/>
      <c r="PDM219" s="14"/>
      <c r="PDN219" s="14"/>
      <c r="PDO219" s="14"/>
      <c r="PDP219" s="14"/>
      <c r="PDQ219" s="14"/>
      <c r="PDR219" s="14"/>
      <c r="PDS219" s="14"/>
      <c r="PDT219" s="14"/>
      <c r="PDU219" s="14"/>
      <c r="PDV219" s="14"/>
      <c r="PDW219" s="14"/>
      <c r="PDX219" s="14"/>
      <c r="PDY219" s="14"/>
      <c r="PDZ219" s="14"/>
      <c r="PEA219" s="14"/>
      <c r="PEB219" s="14"/>
      <c r="PEC219" s="14"/>
      <c r="PED219" s="14"/>
      <c r="PEE219" s="14"/>
      <c r="PEF219" s="14"/>
      <c r="PEG219" s="14"/>
      <c r="PEH219" s="14"/>
      <c r="PEI219" s="14"/>
      <c r="PEJ219" s="14"/>
      <c r="PEK219" s="14"/>
      <c r="PEL219" s="14"/>
      <c r="PEM219" s="14"/>
      <c r="PEN219" s="14"/>
      <c r="PEO219" s="14"/>
      <c r="PEP219" s="14"/>
      <c r="PEQ219" s="14"/>
      <c r="PER219" s="14"/>
      <c r="PES219" s="14"/>
      <c r="PET219" s="14"/>
      <c r="PEU219" s="14"/>
      <c r="PEV219" s="14"/>
      <c r="PEW219" s="14"/>
      <c r="PEX219" s="14"/>
      <c r="PEY219" s="14"/>
      <c r="PEZ219" s="14"/>
      <c r="PFA219" s="14"/>
      <c r="PFB219" s="14"/>
      <c r="PFC219" s="14"/>
      <c r="PFD219" s="14"/>
      <c r="PFE219" s="14"/>
      <c r="PFF219" s="14"/>
      <c r="PFG219" s="14"/>
      <c r="PFH219" s="14"/>
      <c r="PFI219" s="14"/>
      <c r="PFJ219" s="14"/>
      <c r="PFK219" s="14"/>
      <c r="PFL219" s="14"/>
      <c r="PFM219" s="14"/>
      <c r="PFN219" s="14"/>
      <c r="PFO219" s="14"/>
      <c r="PFP219" s="14"/>
      <c r="PFQ219" s="14"/>
      <c r="PFR219" s="14"/>
      <c r="PFS219" s="14"/>
      <c r="PFT219" s="14"/>
      <c r="PFU219" s="14"/>
      <c r="PFV219" s="14"/>
      <c r="PFW219" s="14"/>
      <c r="PFX219" s="14"/>
      <c r="PFY219" s="14"/>
      <c r="PFZ219" s="14"/>
      <c r="PGA219" s="14"/>
      <c r="PGB219" s="14"/>
      <c r="PGC219" s="14"/>
      <c r="PGD219" s="14"/>
      <c r="PGE219" s="14"/>
      <c r="PGF219" s="14"/>
      <c r="PGG219" s="14"/>
      <c r="PGH219" s="14"/>
      <c r="PGI219" s="14"/>
      <c r="PGJ219" s="14"/>
      <c r="PGK219" s="14"/>
      <c r="PGL219" s="14"/>
      <c r="PGM219" s="14"/>
      <c r="PGN219" s="14"/>
      <c r="PGO219" s="14"/>
      <c r="PGP219" s="14"/>
      <c r="PGQ219" s="14"/>
      <c r="PGR219" s="14"/>
      <c r="PGS219" s="14"/>
      <c r="PGT219" s="14"/>
      <c r="PGU219" s="14"/>
      <c r="PGV219" s="14"/>
      <c r="PGW219" s="14"/>
      <c r="PGX219" s="14"/>
      <c r="PGY219" s="14"/>
      <c r="PGZ219" s="14"/>
      <c r="PHA219" s="14"/>
      <c r="PHB219" s="14"/>
      <c r="PHC219" s="14"/>
      <c r="PHD219" s="14"/>
      <c r="PHE219" s="14"/>
      <c r="PHF219" s="14"/>
      <c r="PHG219" s="14"/>
      <c r="PHH219" s="14"/>
      <c r="PHI219" s="14"/>
      <c r="PHJ219" s="14"/>
      <c r="PHK219" s="14"/>
      <c r="PHL219" s="14"/>
      <c r="PHM219" s="14"/>
      <c r="PHN219" s="14"/>
      <c r="PHO219" s="14"/>
      <c r="PHP219" s="14"/>
      <c r="PHQ219" s="14"/>
      <c r="PHR219" s="14"/>
      <c r="PHS219" s="14"/>
      <c r="PHT219" s="14"/>
      <c r="PHU219" s="14"/>
      <c r="PHV219" s="14"/>
      <c r="PHW219" s="14"/>
      <c r="PHX219" s="14"/>
      <c r="PHY219" s="14"/>
      <c r="PHZ219" s="14"/>
      <c r="PIA219" s="14"/>
      <c r="PIB219" s="14"/>
      <c r="PIC219" s="14"/>
      <c r="PID219" s="14"/>
      <c r="PIE219" s="14"/>
      <c r="PIF219" s="14"/>
      <c r="PIG219" s="14"/>
      <c r="PIH219" s="14"/>
      <c r="PII219" s="14"/>
      <c r="PIJ219" s="14"/>
      <c r="PIK219" s="14"/>
      <c r="PIL219" s="14"/>
      <c r="PIM219" s="14"/>
      <c r="PIN219" s="14"/>
      <c r="PIO219" s="14"/>
      <c r="PIP219" s="14"/>
      <c r="PIQ219" s="14"/>
      <c r="PIR219" s="14"/>
      <c r="PIS219" s="14"/>
      <c r="PIT219" s="14"/>
      <c r="PIU219" s="14"/>
      <c r="PIV219" s="14"/>
      <c r="PIW219" s="14"/>
      <c r="PIX219" s="14"/>
      <c r="PIY219" s="14"/>
      <c r="PIZ219" s="14"/>
      <c r="PJA219" s="14"/>
      <c r="PJB219" s="14"/>
      <c r="PJC219" s="14"/>
      <c r="PJD219" s="14"/>
      <c r="PJE219" s="14"/>
      <c r="PJF219" s="14"/>
      <c r="PJG219" s="14"/>
      <c r="PJH219" s="14"/>
      <c r="PJI219" s="14"/>
      <c r="PJJ219" s="14"/>
      <c r="PJK219" s="14"/>
      <c r="PJL219" s="14"/>
      <c r="PJM219" s="14"/>
      <c r="PJN219" s="14"/>
      <c r="PJO219" s="14"/>
      <c r="PJP219" s="14"/>
      <c r="PJQ219" s="14"/>
      <c r="PJR219" s="14"/>
      <c r="PJS219" s="14"/>
      <c r="PJT219" s="14"/>
      <c r="PJU219" s="14"/>
      <c r="PJV219" s="14"/>
      <c r="PJW219" s="14"/>
      <c r="PJX219" s="14"/>
      <c r="PJY219" s="14"/>
      <c r="PJZ219" s="14"/>
      <c r="PKA219" s="14"/>
      <c r="PKB219" s="14"/>
      <c r="PKC219" s="14"/>
      <c r="PKD219" s="14"/>
      <c r="PKE219" s="14"/>
      <c r="PKF219" s="14"/>
      <c r="PKG219" s="14"/>
      <c r="PKH219" s="14"/>
      <c r="PKI219" s="14"/>
      <c r="PKJ219" s="14"/>
      <c r="PKK219" s="14"/>
      <c r="PKL219" s="14"/>
      <c r="PKM219" s="14"/>
      <c r="PKN219" s="14"/>
      <c r="PKO219" s="14"/>
      <c r="PKP219" s="14"/>
      <c r="PKQ219" s="14"/>
      <c r="PKR219" s="14"/>
      <c r="PKS219" s="14"/>
      <c r="PKT219" s="14"/>
      <c r="PKU219" s="14"/>
      <c r="PKV219" s="14"/>
      <c r="PKW219" s="14"/>
      <c r="PKX219" s="14"/>
      <c r="PKY219" s="14"/>
      <c r="PKZ219" s="14"/>
      <c r="PLA219" s="14"/>
      <c r="PLB219" s="14"/>
      <c r="PLC219" s="14"/>
      <c r="PLD219" s="14"/>
      <c r="PLE219" s="14"/>
      <c r="PLF219" s="14"/>
      <c r="PLG219" s="14"/>
      <c r="PLH219" s="14"/>
      <c r="PLI219" s="14"/>
      <c r="PLJ219" s="14"/>
      <c r="PLK219" s="14"/>
      <c r="PLL219" s="14"/>
      <c r="PLM219" s="14"/>
      <c r="PLN219" s="14"/>
      <c r="PLO219" s="14"/>
      <c r="PLP219" s="14"/>
      <c r="PLQ219" s="14"/>
      <c r="PLR219" s="14"/>
      <c r="PLS219" s="14"/>
      <c r="PLT219" s="14"/>
      <c r="PLU219" s="14"/>
      <c r="PLV219" s="14"/>
      <c r="PLW219" s="14"/>
      <c r="PLX219" s="14"/>
      <c r="PLY219" s="14"/>
      <c r="PLZ219" s="14"/>
      <c r="PMA219" s="14"/>
      <c r="PMB219" s="14"/>
      <c r="PMC219" s="14"/>
      <c r="PMD219" s="14"/>
      <c r="PME219" s="14"/>
      <c r="PMF219" s="14"/>
      <c r="PMG219" s="14"/>
      <c r="PMH219" s="14"/>
      <c r="PMI219" s="14"/>
      <c r="PMJ219" s="14"/>
      <c r="PMK219" s="14"/>
      <c r="PML219" s="14"/>
      <c r="PMM219" s="14"/>
      <c r="PMN219" s="14"/>
      <c r="PMO219" s="14"/>
      <c r="PMP219" s="14"/>
      <c r="PMQ219" s="14"/>
      <c r="PMR219" s="14"/>
      <c r="PMS219" s="14"/>
      <c r="PMT219" s="14"/>
      <c r="PMU219" s="14"/>
      <c r="PMV219" s="14"/>
      <c r="PMW219" s="14"/>
      <c r="PMX219" s="14"/>
      <c r="PMY219" s="14"/>
      <c r="PMZ219" s="14"/>
      <c r="PNA219" s="14"/>
      <c r="PNB219" s="14"/>
      <c r="PNC219" s="14"/>
      <c r="PND219" s="14"/>
      <c r="PNE219" s="14"/>
      <c r="PNF219" s="14"/>
      <c r="PNG219" s="14"/>
      <c r="PNH219" s="14"/>
      <c r="PNI219" s="14"/>
      <c r="PNJ219" s="14"/>
      <c r="PNK219" s="14"/>
      <c r="PNL219" s="14"/>
      <c r="PNM219" s="14"/>
      <c r="PNN219" s="14"/>
      <c r="PNO219" s="14"/>
      <c r="PNP219" s="14"/>
      <c r="PNQ219" s="14"/>
      <c r="PNR219" s="14"/>
      <c r="PNS219" s="14"/>
      <c r="PNT219" s="14"/>
      <c r="PNU219" s="14"/>
      <c r="PNV219" s="14"/>
      <c r="PNW219" s="14"/>
      <c r="PNX219" s="14"/>
      <c r="PNY219" s="14"/>
      <c r="PNZ219" s="14"/>
      <c r="POA219" s="14"/>
      <c r="POB219" s="14"/>
      <c r="POC219" s="14"/>
      <c r="POD219" s="14"/>
      <c r="POE219" s="14"/>
      <c r="POF219" s="14"/>
      <c r="POG219" s="14"/>
      <c r="POH219" s="14"/>
      <c r="POI219" s="14"/>
      <c r="POJ219" s="14"/>
      <c r="POK219" s="14"/>
      <c r="POL219" s="14"/>
      <c r="POM219" s="14"/>
      <c r="PON219" s="14"/>
      <c r="POO219" s="14"/>
      <c r="POP219" s="14"/>
      <c r="POQ219" s="14"/>
      <c r="POR219" s="14"/>
      <c r="POS219" s="14"/>
      <c r="POT219" s="14"/>
      <c r="POU219" s="14"/>
      <c r="POV219" s="14"/>
      <c r="POW219" s="14"/>
      <c r="POX219" s="14"/>
      <c r="POY219" s="14"/>
      <c r="POZ219" s="14"/>
      <c r="PPA219" s="14"/>
      <c r="PPB219" s="14"/>
      <c r="PPC219" s="14"/>
      <c r="PPD219" s="14"/>
      <c r="PPE219" s="14"/>
      <c r="PPF219" s="14"/>
      <c r="PPG219" s="14"/>
      <c r="PPH219" s="14"/>
      <c r="PPI219" s="14"/>
      <c r="PPJ219" s="14"/>
      <c r="PPK219" s="14"/>
      <c r="PPL219" s="14"/>
      <c r="PPM219" s="14"/>
      <c r="PPN219" s="14"/>
      <c r="PPO219" s="14"/>
      <c r="PPP219" s="14"/>
      <c r="PPQ219" s="14"/>
      <c r="PPR219" s="14"/>
      <c r="PPS219" s="14"/>
      <c r="PPT219" s="14"/>
      <c r="PPU219" s="14"/>
      <c r="PPV219" s="14"/>
      <c r="PPW219" s="14"/>
      <c r="PPX219" s="14"/>
      <c r="PPY219" s="14"/>
      <c r="PPZ219" s="14"/>
      <c r="PQA219" s="14"/>
      <c r="PQB219" s="14"/>
      <c r="PQC219" s="14"/>
      <c r="PQD219" s="14"/>
      <c r="PQE219" s="14"/>
      <c r="PQF219" s="14"/>
      <c r="PQG219" s="14"/>
      <c r="PQH219" s="14"/>
      <c r="PQI219" s="14"/>
      <c r="PQJ219" s="14"/>
      <c r="PQK219" s="14"/>
      <c r="PQL219" s="14"/>
      <c r="PQM219" s="14"/>
      <c r="PQN219" s="14"/>
      <c r="PQO219" s="14"/>
      <c r="PQP219" s="14"/>
      <c r="PQQ219" s="14"/>
      <c r="PQR219" s="14"/>
      <c r="PQS219" s="14"/>
      <c r="PQT219" s="14"/>
      <c r="PQU219" s="14"/>
      <c r="PQV219" s="14"/>
      <c r="PQW219" s="14"/>
      <c r="PQX219" s="14"/>
      <c r="PQY219" s="14"/>
      <c r="PQZ219" s="14"/>
      <c r="PRA219" s="14"/>
      <c r="PRB219" s="14"/>
      <c r="PRC219" s="14"/>
      <c r="PRD219" s="14"/>
      <c r="PRE219" s="14"/>
      <c r="PRF219" s="14"/>
      <c r="PRG219" s="14"/>
      <c r="PRH219" s="14"/>
      <c r="PRI219" s="14"/>
      <c r="PRJ219" s="14"/>
      <c r="PRK219" s="14"/>
      <c r="PRL219" s="14"/>
      <c r="PRM219" s="14"/>
      <c r="PRN219" s="14"/>
      <c r="PRO219" s="14"/>
      <c r="PRP219" s="14"/>
      <c r="PRQ219" s="14"/>
      <c r="PRR219" s="14"/>
      <c r="PRS219" s="14"/>
      <c r="PRT219" s="14"/>
      <c r="PRU219" s="14"/>
      <c r="PRV219" s="14"/>
      <c r="PRW219" s="14"/>
      <c r="PRX219" s="14"/>
      <c r="PRY219" s="14"/>
      <c r="PRZ219" s="14"/>
      <c r="PSA219" s="14"/>
      <c r="PSB219" s="14"/>
      <c r="PSC219" s="14"/>
      <c r="PSD219" s="14"/>
      <c r="PSE219" s="14"/>
      <c r="PSF219" s="14"/>
      <c r="PSG219" s="14"/>
      <c r="PSH219" s="14"/>
      <c r="PSI219" s="14"/>
      <c r="PSJ219" s="14"/>
      <c r="PSK219" s="14"/>
      <c r="PSL219" s="14"/>
      <c r="PSM219" s="14"/>
      <c r="PSN219" s="14"/>
      <c r="PSO219" s="14"/>
      <c r="PSP219" s="14"/>
      <c r="PSQ219" s="14"/>
      <c r="PSR219" s="14"/>
      <c r="PSS219" s="14"/>
      <c r="PST219" s="14"/>
      <c r="PSU219" s="14"/>
      <c r="PSV219" s="14"/>
      <c r="PSW219" s="14"/>
      <c r="PSX219" s="14"/>
      <c r="PSY219" s="14"/>
      <c r="PSZ219" s="14"/>
      <c r="PTA219" s="14"/>
      <c r="PTB219" s="14"/>
      <c r="PTC219" s="14"/>
      <c r="PTD219" s="14"/>
      <c r="PTE219" s="14"/>
      <c r="PTF219" s="14"/>
      <c r="PTG219" s="14"/>
      <c r="PTH219" s="14"/>
      <c r="PTI219" s="14"/>
      <c r="PTJ219" s="14"/>
      <c r="PTK219" s="14"/>
      <c r="PTL219" s="14"/>
      <c r="PTM219" s="14"/>
      <c r="PTN219" s="14"/>
      <c r="PTO219" s="14"/>
      <c r="PTP219" s="14"/>
      <c r="PTQ219" s="14"/>
      <c r="PTR219" s="14"/>
      <c r="PTS219" s="14"/>
      <c r="PTT219" s="14"/>
      <c r="PTU219" s="14"/>
      <c r="PTV219" s="14"/>
      <c r="PTW219" s="14"/>
      <c r="PTX219" s="14"/>
      <c r="PTY219" s="14"/>
      <c r="PTZ219" s="14"/>
      <c r="PUA219" s="14"/>
      <c r="PUB219" s="14"/>
      <c r="PUC219" s="14"/>
      <c r="PUD219" s="14"/>
      <c r="PUE219" s="14"/>
      <c r="PUF219" s="14"/>
      <c r="PUG219" s="14"/>
      <c r="PUH219" s="14"/>
      <c r="PUI219" s="14"/>
      <c r="PUJ219" s="14"/>
      <c r="PUK219" s="14"/>
      <c r="PUL219" s="14"/>
      <c r="PUM219" s="14"/>
      <c r="PUN219" s="14"/>
      <c r="PUO219" s="14"/>
      <c r="PUP219" s="14"/>
      <c r="PUQ219" s="14"/>
      <c r="PUR219" s="14"/>
      <c r="PUS219" s="14"/>
      <c r="PUT219" s="14"/>
      <c r="PUU219" s="14"/>
      <c r="PUV219" s="14"/>
      <c r="PUW219" s="14"/>
      <c r="PUX219" s="14"/>
      <c r="PUY219" s="14"/>
      <c r="PUZ219" s="14"/>
      <c r="PVA219" s="14"/>
      <c r="PVB219" s="14"/>
      <c r="PVC219" s="14"/>
      <c r="PVD219" s="14"/>
      <c r="PVE219" s="14"/>
      <c r="PVF219" s="14"/>
      <c r="PVG219" s="14"/>
      <c r="PVH219" s="14"/>
      <c r="PVI219" s="14"/>
      <c r="PVJ219" s="14"/>
      <c r="PVK219" s="14"/>
      <c r="PVL219" s="14"/>
      <c r="PVM219" s="14"/>
      <c r="PVN219" s="14"/>
      <c r="PVO219" s="14"/>
      <c r="PVP219" s="14"/>
      <c r="PVQ219" s="14"/>
      <c r="PVR219" s="14"/>
      <c r="PVS219" s="14"/>
      <c r="PVT219" s="14"/>
      <c r="PVU219" s="14"/>
      <c r="PVV219" s="14"/>
      <c r="PVW219" s="14"/>
      <c r="PVX219" s="14"/>
      <c r="PVY219" s="14"/>
      <c r="PVZ219" s="14"/>
      <c r="PWA219" s="14"/>
      <c r="PWB219" s="14"/>
      <c r="PWC219" s="14"/>
      <c r="PWD219" s="14"/>
      <c r="PWE219" s="14"/>
      <c r="PWF219" s="14"/>
      <c r="PWG219" s="14"/>
      <c r="PWH219" s="14"/>
      <c r="PWI219" s="14"/>
      <c r="PWJ219" s="14"/>
      <c r="PWK219" s="14"/>
      <c r="PWL219" s="14"/>
      <c r="PWM219" s="14"/>
      <c r="PWN219" s="14"/>
      <c r="PWO219" s="14"/>
      <c r="PWP219" s="14"/>
      <c r="PWQ219" s="14"/>
      <c r="PWR219" s="14"/>
      <c r="PWS219" s="14"/>
      <c r="PWT219" s="14"/>
      <c r="PWU219" s="14"/>
      <c r="PWV219" s="14"/>
      <c r="PWW219" s="14"/>
      <c r="PWX219" s="14"/>
      <c r="PWY219" s="14"/>
      <c r="PWZ219" s="14"/>
      <c r="PXA219" s="14"/>
      <c r="PXB219" s="14"/>
      <c r="PXC219" s="14"/>
      <c r="PXD219" s="14"/>
      <c r="PXE219" s="14"/>
      <c r="PXF219" s="14"/>
      <c r="PXG219" s="14"/>
      <c r="PXH219" s="14"/>
      <c r="PXI219" s="14"/>
      <c r="PXJ219" s="14"/>
      <c r="PXK219" s="14"/>
      <c r="PXL219" s="14"/>
      <c r="PXM219" s="14"/>
      <c r="PXN219" s="14"/>
      <c r="PXO219" s="14"/>
      <c r="PXP219" s="14"/>
      <c r="PXQ219" s="14"/>
      <c r="PXR219" s="14"/>
      <c r="PXS219" s="14"/>
      <c r="PXT219" s="14"/>
      <c r="PXU219" s="14"/>
      <c r="PXV219" s="14"/>
      <c r="PXW219" s="14"/>
      <c r="PXX219" s="14"/>
      <c r="PXY219" s="14"/>
      <c r="PXZ219" s="14"/>
      <c r="PYA219" s="14"/>
      <c r="PYB219" s="14"/>
      <c r="PYC219" s="14"/>
      <c r="PYD219" s="14"/>
      <c r="PYE219" s="14"/>
      <c r="PYF219" s="14"/>
      <c r="PYG219" s="14"/>
      <c r="PYH219" s="14"/>
      <c r="PYI219" s="14"/>
      <c r="PYJ219" s="14"/>
      <c r="PYK219" s="14"/>
      <c r="PYL219" s="14"/>
      <c r="PYM219" s="14"/>
      <c r="PYN219" s="14"/>
      <c r="PYO219" s="14"/>
      <c r="PYP219" s="14"/>
      <c r="PYQ219" s="14"/>
      <c r="PYR219" s="14"/>
      <c r="PYS219" s="14"/>
      <c r="PYT219" s="14"/>
      <c r="PYU219" s="14"/>
      <c r="PYV219" s="14"/>
      <c r="PYW219" s="14"/>
      <c r="PYX219" s="14"/>
      <c r="PYY219" s="14"/>
      <c r="PYZ219" s="14"/>
      <c r="PZA219" s="14"/>
      <c r="PZB219" s="14"/>
      <c r="PZC219" s="14"/>
      <c r="PZD219" s="14"/>
      <c r="PZE219" s="14"/>
      <c r="PZF219" s="14"/>
      <c r="PZG219" s="14"/>
      <c r="PZH219" s="14"/>
      <c r="PZI219" s="14"/>
      <c r="PZJ219" s="14"/>
      <c r="PZK219" s="14"/>
      <c r="PZL219" s="14"/>
      <c r="PZM219" s="14"/>
      <c r="PZN219" s="14"/>
      <c r="PZO219" s="14"/>
      <c r="PZP219" s="14"/>
      <c r="PZQ219" s="14"/>
      <c r="PZR219" s="14"/>
      <c r="PZS219" s="14"/>
      <c r="PZT219" s="14"/>
      <c r="PZU219" s="14"/>
      <c r="PZV219" s="14"/>
      <c r="PZW219" s="14"/>
      <c r="PZX219" s="14"/>
      <c r="PZY219" s="14"/>
      <c r="PZZ219" s="14"/>
      <c r="QAA219" s="14"/>
      <c r="QAB219" s="14"/>
      <c r="QAC219" s="14"/>
      <c r="QAD219" s="14"/>
      <c r="QAE219" s="14"/>
      <c r="QAF219" s="14"/>
      <c r="QAG219" s="14"/>
      <c r="QAH219" s="14"/>
      <c r="QAI219" s="14"/>
      <c r="QAJ219" s="14"/>
      <c r="QAK219" s="14"/>
      <c r="QAL219" s="14"/>
      <c r="QAM219" s="14"/>
      <c r="QAN219" s="14"/>
      <c r="QAO219" s="14"/>
      <c r="QAP219" s="14"/>
      <c r="QAQ219" s="14"/>
      <c r="QAR219" s="14"/>
      <c r="QAS219" s="14"/>
      <c r="QAT219" s="14"/>
      <c r="QAU219" s="14"/>
      <c r="QAV219" s="14"/>
      <c r="QAW219" s="14"/>
      <c r="QAX219" s="14"/>
      <c r="QAY219" s="14"/>
      <c r="QAZ219" s="14"/>
      <c r="QBA219" s="14"/>
      <c r="QBB219" s="14"/>
      <c r="QBC219" s="14"/>
      <c r="QBD219" s="14"/>
      <c r="QBE219" s="14"/>
      <c r="QBF219" s="14"/>
      <c r="QBG219" s="14"/>
      <c r="QBH219" s="14"/>
      <c r="QBI219" s="14"/>
      <c r="QBJ219" s="14"/>
      <c r="QBK219" s="14"/>
      <c r="QBL219" s="14"/>
      <c r="QBM219" s="14"/>
      <c r="QBN219" s="14"/>
      <c r="QBO219" s="14"/>
      <c r="QBP219" s="14"/>
      <c r="QBQ219" s="14"/>
      <c r="QBR219" s="14"/>
      <c r="QBS219" s="14"/>
      <c r="QBT219" s="14"/>
      <c r="QBU219" s="14"/>
      <c r="QBV219" s="14"/>
      <c r="QBW219" s="14"/>
      <c r="QBX219" s="14"/>
      <c r="QBY219" s="14"/>
      <c r="QBZ219" s="14"/>
      <c r="QCA219" s="14"/>
      <c r="QCB219" s="14"/>
      <c r="QCC219" s="14"/>
      <c r="QCD219" s="14"/>
      <c r="QCE219" s="14"/>
      <c r="QCF219" s="14"/>
      <c r="QCG219" s="14"/>
      <c r="QCH219" s="14"/>
      <c r="QCI219" s="14"/>
      <c r="QCJ219" s="14"/>
      <c r="QCK219" s="14"/>
      <c r="QCL219" s="14"/>
      <c r="QCM219" s="14"/>
      <c r="QCN219" s="14"/>
      <c r="QCO219" s="14"/>
      <c r="QCP219" s="14"/>
      <c r="QCQ219" s="14"/>
      <c r="QCR219" s="14"/>
      <c r="QCS219" s="14"/>
      <c r="QCT219" s="14"/>
      <c r="QCU219" s="14"/>
      <c r="QCV219" s="14"/>
      <c r="QCW219" s="14"/>
      <c r="QCX219" s="14"/>
      <c r="QCY219" s="14"/>
      <c r="QCZ219" s="14"/>
      <c r="QDA219" s="14"/>
      <c r="QDB219" s="14"/>
      <c r="QDC219" s="14"/>
      <c r="QDD219" s="14"/>
      <c r="QDE219" s="14"/>
      <c r="QDF219" s="14"/>
      <c r="QDG219" s="14"/>
      <c r="QDH219" s="14"/>
      <c r="QDI219" s="14"/>
      <c r="QDJ219" s="14"/>
      <c r="QDK219" s="14"/>
      <c r="QDL219" s="14"/>
      <c r="QDM219" s="14"/>
      <c r="QDN219" s="14"/>
      <c r="QDO219" s="14"/>
      <c r="QDP219" s="14"/>
      <c r="QDQ219" s="14"/>
      <c r="QDR219" s="14"/>
      <c r="QDS219" s="14"/>
      <c r="QDT219" s="14"/>
      <c r="QDU219" s="14"/>
      <c r="QDV219" s="14"/>
      <c r="QDW219" s="14"/>
      <c r="QDX219" s="14"/>
      <c r="QDY219" s="14"/>
      <c r="QDZ219" s="14"/>
      <c r="QEA219" s="14"/>
      <c r="QEB219" s="14"/>
      <c r="QEC219" s="14"/>
      <c r="QED219" s="14"/>
      <c r="QEE219" s="14"/>
      <c r="QEF219" s="14"/>
      <c r="QEG219" s="14"/>
      <c r="QEH219" s="14"/>
      <c r="QEI219" s="14"/>
      <c r="QEJ219" s="14"/>
      <c r="QEK219" s="14"/>
      <c r="QEL219" s="14"/>
      <c r="QEM219" s="14"/>
      <c r="QEN219" s="14"/>
      <c r="QEO219" s="14"/>
      <c r="QEP219" s="14"/>
      <c r="QEQ219" s="14"/>
      <c r="QER219" s="14"/>
      <c r="QES219" s="14"/>
      <c r="QET219" s="14"/>
      <c r="QEU219" s="14"/>
      <c r="QEV219" s="14"/>
      <c r="QEW219" s="14"/>
      <c r="QEX219" s="14"/>
      <c r="QEY219" s="14"/>
      <c r="QEZ219" s="14"/>
      <c r="QFA219" s="14"/>
      <c r="QFB219" s="14"/>
      <c r="QFC219" s="14"/>
      <c r="QFD219" s="14"/>
      <c r="QFE219" s="14"/>
      <c r="QFF219" s="14"/>
      <c r="QFG219" s="14"/>
      <c r="QFH219" s="14"/>
      <c r="QFI219" s="14"/>
      <c r="QFJ219" s="14"/>
      <c r="QFK219" s="14"/>
      <c r="QFL219" s="14"/>
      <c r="QFM219" s="14"/>
      <c r="QFN219" s="14"/>
      <c r="QFO219" s="14"/>
      <c r="QFP219" s="14"/>
      <c r="QFQ219" s="14"/>
      <c r="QFR219" s="14"/>
      <c r="QFS219" s="14"/>
      <c r="QFT219" s="14"/>
      <c r="QFU219" s="14"/>
      <c r="QFV219" s="14"/>
      <c r="QFW219" s="14"/>
      <c r="QFX219" s="14"/>
      <c r="QFY219" s="14"/>
      <c r="QFZ219" s="14"/>
      <c r="QGA219" s="14"/>
      <c r="QGB219" s="14"/>
      <c r="QGC219" s="14"/>
      <c r="QGD219" s="14"/>
      <c r="QGE219" s="14"/>
      <c r="QGF219" s="14"/>
      <c r="QGG219" s="14"/>
      <c r="QGH219" s="14"/>
      <c r="QGI219" s="14"/>
      <c r="QGJ219" s="14"/>
      <c r="QGK219" s="14"/>
      <c r="QGL219" s="14"/>
      <c r="QGM219" s="14"/>
      <c r="QGN219" s="14"/>
      <c r="QGO219" s="14"/>
      <c r="QGP219" s="14"/>
      <c r="QGQ219" s="14"/>
      <c r="QGR219" s="14"/>
      <c r="QGS219" s="14"/>
      <c r="QGT219" s="14"/>
      <c r="QGU219" s="14"/>
      <c r="QGV219" s="14"/>
      <c r="QGW219" s="14"/>
      <c r="QGX219" s="14"/>
      <c r="QGY219" s="14"/>
      <c r="QGZ219" s="14"/>
      <c r="QHA219" s="14"/>
      <c r="QHB219" s="14"/>
      <c r="QHC219" s="14"/>
      <c r="QHD219" s="14"/>
      <c r="QHE219" s="14"/>
      <c r="QHF219" s="14"/>
      <c r="QHG219" s="14"/>
      <c r="QHH219" s="14"/>
      <c r="QHI219" s="14"/>
      <c r="QHJ219" s="14"/>
      <c r="QHK219" s="14"/>
      <c r="QHL219" s="14"/>
      <c r="QHM219" s="14"/>
      <c r="QHN219" s="14"/>
      <c r="QHO219" s="14"/>
      <c r="QHP219" s="14"/>
      <c r="QHQ219" s="14"/>
      <c r="QHR219" s="14"/>
      <c r="QHS219" s="14"/>
      <c r="QHT219" s="14"/>
      <c r="QHU219" s="14"/>
      <c r="QHV219" s="14"/>
      <c r="QHW219" s="14"/>
      <c r="QHX219" s="14"/>
      <c r="QHY219" s="14"/>
      <c r="QHZ219" s="14"/>
      <c r="QIA219" s="14"/>
      <c r="QIB219" s="14"/>
      <c r="QIC219" s="14"/>
      <c r="QID219" s="14"/>
      <c r="QIE219" s="14"/>
      <c r="QIF219" s="14"/>
      <c r="QIG219" s="14"/>
      <c r="QIH219" s="14"/>
      <c r="QII219" s="14"/>
      <c r="QIJ219" s="14"/>
      <c r="QIK219" s="14"/>
      <c r="QIL219" s="14"/>
      <c r="QIM219" s="14"/>
      <c r="QIN219" s="14"/>
      <c r="QIO219" s="14"/>
      <c r="QIP219" s="14"/>
      <c r="QIQ219" s="14"/>
      <c r="QIR219" s="14"/>
      <c r="QIS219" s="14"/>
      <c r="QIT219" s="14"/>
      <c r="QIU219" s="14"/>
      <c r="QIV219" s="14"/>
      <c r="QIW219" s="14"/>
      <c r="QIX219" s="14"/>
      <c r="QIY219" s="14"/>
      <c r="QIZ219" s="14"/>
      <c r="QJA219" s="14"/>
      <c r="QJB219" s="14"/>
      <c r="QJC219" s="14"/>
      <c r="QJD219" s="14"/>
      <c r="QJE219" s="14"/>
      <c r="QJF219" s="14"/>
      <c r="QJG219" s="14"/>
      <c r="QJH219" s="14"/>
      <c r="QJI219" s="14"/>
      <c r="QJJ219" s="14"/>
      <c r="QJK219" s="14"/>
      <c r="QJL219" s="14"/>
      <c r="QJM219" s="14"/>
      <c r="QJN219" s="14"/>
      <c r="QJO219" s="14"/>
      <c r="QJP219" s="14"/>
      <c r="QJQ219" s="14"/>
      <c r="QJR219" s="14"/>
      <c r="QJS219" s="14"/>
      <c r="QJT219" s="14"/>
      <c r="QJU219" s="14"/>
      <c r="QJV219" s="14"/>
      <c r="QJW219" s="14"/>
      <c r="QJX219" s="14"/>
      <c r="QJY219" s="14"/>
      <c r="QJZ219" s="14"/>
      <c r="QKA219" s="14"/>
      <c r="QKB219" s="14"/>
      <c r="QKC219" s="14"/>
      <c r="QKD219" s="14"/>
      <c r="QKE219" s="14"/>
      <c r="QKF219" s="14"/>
      <c r="QKG219" s="14"/>
      <c r="QKH219" s="14"/>
      <c r="QKI219" s="14"/>
      <c r="QKJ219" s="14"/>
      <c r="QKK219" s="14"/>
      <c r="QKL219" s="14"/>
      <c r="QKM219" s="14"/>
      <c r="QKN219" s="14"/>
      <c r="QKO219" s="14"/>
      <c r="QKP219" s="14"/>
      <c r="QKQ219" s="14"/>
      <c r="QKR219" s="14"/>
      <c r="QKS219" s="14"/>
      <c r="QKT219" s="14"/>
      <c r="QKU219" s="14"/>
      <c r="QKV219" s="14"/>
      <c r="QKW219" s="14"/>
      <c r="QKX219" s="14"/>
      <c r="QKY219" s="14"/>
      <c r="QKZ219" s="14"/>
      <c r="QLA219" s="14"/>
      <c r="QLB219" s="14"/>
      <c r="QLC219" s="14"/>
      <c r="QLD219" s="14"/>
      <c r="QLE219" s="14"/>
      <c r="QLF219" s="14"/>
      <c r="QLG219" s="14"/>
      <c r="QLH219" s="14"/>
      <c r="QLI219" s="14"/>
      <c r="QLJ219" s="14"/>
      <c r="QLK219" s="14"/>
      <c r="QLL219" s="14"/>
      <c r="QLM219" s="14"/>
      <c r="QLN219" s="14"/>
      <c r="QLO219" s="14"/>
      <c r="QLP219" s="14"/>
      <c r="QLQ219" s="14"/>
      <c r="QLR219" s="14"/>
      <c r="QLS219" s="14"/>
      <c r="QLT219" s="14"/>
      <c r="QLU219" s="14"/>
      <c r="QLV219" s="14"/>
      <c r="QLW219" s="14"/>
      <c r="QLX219" s="14"/>
      <c r="QLY219" s="14"/>
      <c r="QLZ219" s="14"/>
      <c r="QMA219" s="14"/>
      <c r="QMB219" s="14"/>
      <c r="QMC219" s="14"/>
      <c r="QMD219" s="14"/>
      <c r="QME219" s="14"/>
      <c r="QMF219" s="14"/>
      <c r="QMG219" s="14"/>
      <c r="QMH219" s="14"/>
      <c r="QMI219" s="14"/>
      <c r="QMJ219" s="14"/>
      <c r="QMK219" s="14"/>
      <c r="QML219" s="14"/>
      <c r="QMM219" s="14"/>
      <c r="QMN219" s="14"/>
      <c r="QMO219" s="14"/>
      <c r="QMP219" s="14"/>
      <c r="QMQ219" s="14"/>
      <c r="QMR219" s="14"/>
      <c r="QMS219" s="14"/>
      <c r="QMT219" s="14"/>
      <c r="QMU219" s="14"/>
      <c r="QMV219" s="14"/>
      <c r="QMW219" s="14"/>
      <c r="QMX219" s="14"/>
      <c r="QMY219" s="14"/>
      <c r="QMZ219" s="14"/>
      <c r="QNA219" s="14"/>
      <c r="QNB219" s="14"/>
      <c r="QNC219" s="14"/>
      <c r="QND219" s="14"/>
      <c r="QNE219" s="14"/>
      <c r="QNF219" s="14"/>
      <c r="QNG219" s="14"/>
      <c r="QNH219" s="14"/>
      <c r="QNI219" s="14"/>
      <c r="QNJ219" s="14"/>
      <c r="QNK219" s="14"/>
      <c r="QNL219" s="14"/>
      <c r="QNM219" s="14"/>
      <c r="QNN219" s="14"/>
      <c r="QNO219" s="14"/>
      <c r="QNP219" s="14"/>
      <c r="QNQ219" s="14"/>
      <c r="QNR219" s="14"/>
      <c r="QNS219" s="14"/>
      <c r="QNT219" s="14"/>
      <c r="QNU219" s="14"/>
      <c r="QNV219" s="14"/>
      <c r="QNW219" s="14"/>
      <c r="QNX219" s="14"/>
      <c r="QNY219" s="14"/>
      <c r="QNZ219" s="14"/>
      <c r="QOA219" s="14"/>
      <c r="QOB219" s="14"/>
      <c r="QOC219" s="14"/>
      <c r="QOD219" s="14"/>
      <c r="QOE219" s="14"/>
      <c r="QOF219" s="14"/>
      <c r="QOG219" s="14"/>
      <c r="QOH219" s="14"/>
      <c r="QOI219" s="14"/>
      <c r="QOJ219" s="14"/>
      <c r="QOK219" s="14"/>
      <c r="QOL219" s="14"/>
      <c r="QOM219" s="14"/>
      <c r="QON219" s="14"/>
      <c r="QOO219" s="14"/>
      <c r="QOP219" s="14"/>
      <c r="QOQ219" s="14"/>
      <c r="QOR219" s="14"/>
      <c r="QOS219" s="14"/>
      <c r="QOT219" s="14"/>
      <c r="QOU219" s="14"/>
      <c r="QOV219" s="14"/>
      <c r="QOW219" s="14"/>
      <c r="QOX219" s="14"/>
      <c r="QOY219" s="14"/>
      <c r="QOZ219" s="14"/>
      <c r="QPA219" s="14"/>
      <c r="QPB219" s="14"/>
      <c r="QPC219" s="14"/>
      <c r="QPD219" s="14"/>
      <c r="QPE219" s="14"/>
      <c r="QPF219" s="14"/>
      <c r="QPG219" s="14"/>
      <c r="QPH219" s="14"/>
      <c r="QPI219" s="14"/>
      <c r="QPJ219" s="14"/>
      <c r="QPK219" s="14"/>
      <c r="QPL219" s="14"/>
      <c r="QPM219" s="14"/>
      <c r="QPN219" s="14"/>
      <c r="QPO219" s="14"/>
      <c r="QPP219" s="14"/>
      <c r="QPQ219" s="14"/>
      <c r="QPR219" s="14"/>
      <c r="QPS219" s="14"/>
      <c r="QPT219" s="14"/>
      <c r="QPU219" s="14"/>
      <c r="QPV219" s="14"/>
      <c r="QPW219" s="14"/>
      <c r="QPX219" s="14"/>
      <c r="QPY219" s="14"/>
      <c r="QPZ219" s="14"/>
      <c r="QQA219" s="14"/>
      <c r="QQB219" s="14"/>
      <c r="QQC219" s="14"/>
      <c r="QQD219" s="14"/>
      <c r="QQE219" s="14"/>
      <c r="QQF219" s="14"/>
      <c r="QQG219" s="14"/>
      <c r="QQH219" s="14"/>
      <c r="QQI219" s="14"/>
      <c r="QQJ219" s="14"/>
      <c r="QQK219" s="14"/>
      <c r="QQL219" s="14"/>
      <c r="QQM219" s="14"/>
      <c r="QQN219" s="14"/>
      <c r="QQO219" s="14"/>
      <c r="QQP219" s="14"/>
      <c r="QQQ219" s="14"/>
      <c r="QQR219" s="14"/>
      <c r="QQS219" s="14"/>
      <c r="QQT219" s="14"/>
      <c r="QQU219" s="14"/>
      <c r="QQV219" s="14"/>
      <c r="QQW219" s="14"/>
      <c r="QQX219" s="14"/>
      <c r="QQY219" s="14"/>
      <c r="QQZ219" s="14"/>
      <c r="QRA219" s="14"/>
      <c r="QRB219" s="14"/>
      <c r="QRC219" s="14"/>
      <c r="QRD219" s="14"/>
      <c r="QRE219" s="14"/>
      <c r="QRF219" s="14"/>
      <c r="QRG219" s="14"/>
      <c r="QRH219" s="14"/>
      <c r="QRI219" s="14"/>
      <c r="QRJ219" s="14"/>
      <c r="QRK219" s="14"/>
      <c r="QRL219" s="14"/>
      <c r="QRM219" s="14"/>
      <c r="QRN219" s="14"/>
      <c r="QRO219" s="14"/>
      <c r="QRP219" s="14"/>
      <c r="QRQ219" s="14"/>
      <c r="QRR219" s="14"/>
      <c r="QRS219" s="14"/>
      <c r="QRT219" s="14"/>
      <c r="QRU219" s="14"/>
      <c r="QRV219" s="14"/>
      <c r="QRW219" s="14"/>
      <c r="QRX219" s="14"/>
      <c r="QRY219" s="14"/>
      <c r="QRZ219" s="14"/>
      <c r="QSA219" s="14"/>
      <c r="QSB219" s="14"/>
      <c r="QSC219" s="14"/>
      <c r="QSD219" s="14"/>
      <c r="QSE219" s="14"/>
      <c r="QSF219" s="14"/>
      <c r="QSG219" s="14"/>
      <c r="QSH219" s="14"/>
      <c r="QSI219" s="14"/>
      <c r="QSJ219" s="14"/>
      <c r="QSK219" s="14"/>
      <c r="QSL219" s="14"/>
      <c r="QSM219" s="14"/>
      <c r="QSN219" s="14"/>
      <c r="QSO219" s="14"/>
      <c r="QSP219" s="14"/>
      <c r="QSQ219" s="14"/>
      <c r="QSR219" s="14"/>
      <c r="QSS219" s="14"/>
      <c r="QST219" s="14"/>
      <c r="QSU219" s="14"/>
      <c r="QSV219" s="14"/>
      <c r="QSW219" s="14"/>
      <c r="QSX219" s="14"/>
      <c r="QSY219" s="14"/>
      <c r="QSZ219" s="14"/>
      <c r="QTA219" s="14"/>
      <c r="QTB219" s="14"/>
      <c r="QTC219" s="14"/>
      <c r="QTD219" s="14"/>
      <c r="QTE219" s="14"/>
      <c r="QTF219" s="14"/>
      <c r="QTG219" s="14"/>
      <c r="QTH219" s="14"/>
      <c r="QTI219" s="14"/>
      <c r="QTJ219" s="14"/>
      <c r="QTK219" s="14"/>
      <c r="QTL219" s="14"/>
      <c r="QTM219" s="14"/>
      <c r="QTN219" s="14"/>
      <c r="QTO219" s="14"/>
      <c r="QTP219" s="14"/>
      <c r="QTQ219" s="14"/>
      <c r="QTR219" s="14"/>
      <c r="QTS219" s="14"/>
      <c r="QTT219" s="14"/>
      <c r="QTU219" s="14"/>
      <c r="QTV219" s="14"/>
      <c r="QTW219" s="14"/>
      <c r="QTX219" s="14"/>
      <c r="QTY219" s="14"/>
      <c r="QTZ219" s="14"/>
      <c r="QUA219" s="14"/>
      <c r="QUB219" s="14"/>
      <c r="QUC219" s="14"/>
      <c r="QUD219" s="14"/>
      <c r="QUE219" s="14"/>
      <c r="QUF219" s="14"/>
      <c r="QUG219" s="14"/>
      <c r="QUH219" s="14"/>
      <c r="QUI219" s="14"/>
      <c r="QUJ219" s="14"/>
      <c r="QUK219" s="14"/>
      <c r="QUL219" s="14"/>
      <c r="QUM219" s="14"/>
      <c r="QUN219" s="14"/>
      <c r="QUO219" s="14"/>
      <c r="QUP219" s="14"/>
      <c r="QUQ219" s="14"/>
      <c r="QUR219" s="14"/>
      <c r="QUS219" s="14"/>
      <c r="QUT219" s="14"/>
      <c r="QUU219" s="14"/>
      <c r="QUV219" s="14"/>
      <c r="QUW219" s="14"/>
      <c r="QUX219" s="14"/>
      <c r="QUY219" s="14"/>
      <c r="QUZ219" s="14"/>
      <c r="QVA219" s="14"/>
      <c r="QVB219" s="14"/>
      <c r="QVC219" s="14"/>
      <c r="QVD219" s="14"/>
      <c r="QVE219" s="14"/>
      <c r="QVF219" s="14"/>
      <c r="QVG219" s="14"/>
      <c r="QVH219" s="14"/>
      <c r="QVI219" s="14"/>
      <c r="QVJ219" s="14"/>
      <c r="QVK219" s="14"/>
      <c r="QVL219" s="14"/>
      <c r="QVM219" s="14"/>
      <c r="QVN219" s="14"/>
      <c r="QVO219" s="14"/>
      <c r="QVP219" s="14"/>
      <c r="QVQ219" s="14"/>
      <c r="QVR219" s="14"/>
      <c r="QVS219" s="14"/>
      <c r="QVT219" s="14"/>
      <c r="QVU219" s="14"/>
      <c r="QVV219" s="14"/>
      <c r="QVW219" s="14"/>
      <c r="QVX219" s="14"/>
      <c r="QVY219" s="14"/>
      <c r="QVZ219" s="14"/>
      <c r="QWA219" s="14"/>
      <c r="QWB219" s="14"/>
      <c r="QWC219" s="14"/>
      <c r="QWD219" s="14"/>
      <c r="QWE219" s="14"/>
      <c r="QWF219" s="14"/>
      <c r="QWG219" s="14"/>
      <c r="QWH219" s="14"/>
      <c r="QWI219" s="14"/>
      <c r="QWJ219" s="14"/>
      <c r="QWK219" s="14"/>
      <c r="QWL219" s="14"/>
      <c r="QWM219" s="14"/>
      <c r="QWN219" s="14"/>
      <c r="QWO219" s="14"/>
      <c r="QWP219" s="14"/>
      <c r="QWQ219" s="14"/>
      <c r="QWR219" s="14"/>
      <c r="QWS219" s="14"/>
      <c r="QWT219" s="14"/>
      <c r="QWU219" s="14"/>
      <c r="QWV219" s="14"/>
      <c r="QWW219" s="14"/>
      <c r="QWX219" s="14"/>
      <c r="QWY219" s="14"/>
      <c r="QWZ219" s="14"/>
      <c r="QXA219" s="14"/>
      <c r="QXB219" s="14"/>
      <c r="QXC219" s="14"/>
      <c r="QXD219" s="14"/>
      <c r="QXE219" s="14"/>
      <c r="QXF219" s="14"/>
      <c r="QXG219" s="14"/>
      <c r="QXH219" s="14"/>
      <c r="QXI219" s="14"/>
      <c r="QXJ219" s="14"/>
      <c r="QXK219" s="14"/>
      <c r="QXL219" s="14"/>
      <c r="QXM219" s="14"/>
      <c r="QXN219" s="14"/>
      <c r="QXO219" s="14"/>
      <c r="QXP219" s="14"/>
      <c r="QXQ219" s="14"/>
      <c r="QXR219" s="14"/>
      <c r="QXS219" s="14"/>
      <c r="QXT219" s="14"/>
      <c r="QXU219" s="14"/>
      <c r="QXV219" s="14"/>
      <c r="QXW219" s="14"/>
      <c r="QXX219" s="14"/>
      <c r="QXY219" s="14"/>
      <c r="QXZ219" s="14"/>
      <c r="QYA219" s="14"/>
      <c r="QYB219" s="14"/>
      <c r="QYC219" s="14"/>
      <c r="QYD219" s="14"/>
      <c r="QYE219" s="14"/>
      <c r="QYF219" s="14"/>
      <c r="QYG219" s="14"/>
      <c r="QYH219" s="14"/>
      <c r="QYI219" s="14"/>
      <c r="QYJ219" s="14"/>
      <c r="QYK219" s="14"/>
      <c r="QYL219" s="14"/>
      <c r="QYM219" s="14"/>
      <c r="QYN219" s="14"/>
      <c r="QYO219" s="14"/>
      <c r="QYP219" s="14"/>
      <c r="QYQ219" s="14"/>
      <c r="QYR219" s="14"/>
      <c r="QYS219" s="14"/>
      <c r="QYT219" s="14"/>
      <c r="QYU219" s="14"/>
      <c r="QYV219" s="14"/>
      <c r="QYW219" s="14"/>
      <c r="QYX219" s="14"/>
      <c r="QYY219" s="14"/>
      <c r="QYZ219" s="14"/>
      <c r="QZA219" s="14"/>
      <c r="QZB219" s="14"/>
      <c r="QZC219" s="14"/>
      <c r="QZD219" s="14"/>
      <c r="QZE219" s="14"/>
      <c r="QZF219" s="14"/>
      <c r="QZG219" s="14"/>
      <c r="QZH219" s="14"/>
      <c r="QZI219" s="14"/>
      <c r="QZJ219" s="14"/>
      <c r="QZK219" s="14"/>
      <c r="QZL219" s="14"/>
      <c r="QZM219" s="14"/>
      <c r="QZN219" s="14"/>
      <c r="QZO219" s="14"/>
      <c r="QZP219" s="14"/>
      <c r="QZQ219" s="14"/>
      <c r="QZR219" s="14"/>
      <c r="QZS219" s="14"/>
      <c r="QZT219" s="14"/>
      <c r="QZU219" s="14"/>
      <c r="QZV219" s="14"/>
      <c r="QZW219" s="14"/>
      <c r="QZX219" s="14"/>
      <c r="QZY219" s="14"/>
      <c r="QZZ219" s="14"/>
      <c r="RAA219" s="14"/>
      <c r="RAB219" s="14"/>
      <c r="RAC219" s="14"/>
      <c r="RAD219" s="14"/>
      <c r="RAE219" s="14"/>
      <c r="RAF219" s="14"/>
      <c r="RAG219" s="14"/>
      <c r="RAH219" s="14"/>
      <c r="RAI219" s="14"/>
      <c r="RAJ219" s="14"/>
      <c r="RAK219" s="14"/>
      <c r="RAL219" s="14"/>
      <c r="RAM219" s="14"/>
      <c r="RAN219" s="14"/>
      <c r="RAO219" s="14"/>
      <c r="RAP219" s="14"/>
      <c r="RAQ219" s="14"/>
      <c r="RAR219" s="14"/>
      <c r="RAS219" s="14"/>
      <c r="RAT219" s="14"/>
      <c r="RAU219" s="14"/>
      <c r="RAV219" s="14"/>
      <c r="RAW219" s="14"/>
      <c r="RAX219" s="14"/>
      <c r="RAY219" s="14"/>
      <c r="RAZ219" s="14"/>
      <c r="RBA219" s="14"/>
      <c r="RBB219" s="14"/>
      <c r="RBC219" s="14"/>
      <c r="RBD219" s="14"/>
      <c r="RBE219" s="14"/>
      <c r="RBF219" s="14"/>
      <c r="RBG219" s="14"/>
      <c r="RBH219" s="14"/>
      <c r="RBI219" s="14"/>
      <c r="RBJ219" s="14"/>
      <c r="RBK219" s="14"/>
      <c r="RBL219" s="14"/>
      <c r="RBM219" s="14"/>
      <c r="RBN219" s="14"/>
      <c r="RBO219" s="14"/>
      <c r="RBP219" s="14"/>
      <c r="RBQ219" s="14"/>
      <c r="RBR219" s="14"/>
      <c r="RBS219" s="14"/>
      <c r="RBT219" s="14"/>
      <c r="RBU219" s="14"/>
      <c r="RBV219" s="14"/>
      <c r="RBW219" s="14"/>
      <c r="RBX219" s="14"/>
      <c r="RBY219" s="14"/>
      <c r="RBZ219" s="14"/>
      <c r="RCA219" s="14"/>
      <c r="RCB219" s="14"/>
      <c r="RCC219" s="14"/>
      <c r="RCD219" s="14"/>
      <c r="RCE219" s="14"/>
      <c r="RCF219" s="14"/>
      <c r="RCG219" s="14"/>
      <c r="RCH219" s="14"/>
      <c r="RCI219" s="14"/>
      <c r="RCJ219" s="14"/>
      <c r="RCK219" s="14"/>
      <c r="RCL219" s="14"/>
      <c r="RCM219" s="14"/>
      <c r="RCN219" s="14"/>
      <c r="RCO219" s="14"/>
      <c r="RCP219" s="14"/>
      <c r="RCQ219" s="14"/>
      <c r="RCR219" s="14"/>
      <c r="RCS219" s="14"/>
      <c r="RCT219" s="14"/>
      <c r="RCU219" s="14"/>
      <c r="RCV219" s="14"/>
      <c r="RCW219" s="14"/>
      <c r="RCX219" s="14"/>
      <c r="RCY219" s="14"/>
      <c r="RCZ219" s="14"/>
      <c r="RDA219" s="14"/>
      <c r="RDB219" s="14"/>
      <c r="RDC219" s="14"/>
      <c r="RDD219" s="14"/>
      <c r="RDE219" s="14"/>
      <c r="RDF219" s="14"/>
      <c r="RDG219" s="14"/>
      <c r="RDH219" s="14"/>
      <c r="RDI219" s="14"/>
      <c r="RDJ219" s="14"/>
      <c r="RDK219" s="14"/>
      <c r="RDL219" s="14"/>
      <c r="RDM219" s="14"/>
      <c r="RDN219" s="14"/>
      <c r="RDO219" s="14"/>
      <c r="RDP219" s="14"/>
      <c r="RDQ219" s="14"/>
      <c r="RDR219" s="14"/>
      <c r="RDS219" s="14"/>
      <c r="RDT219" s="14"/>
      <c r="RDU219" s="14"/>
      <c r="RDV219" s="14"/>
      <c r="RDW219" s="14"/>
      <c r="RDX219" s="14"/>
      <c r="RDY219" s="14"/>
      <c r="RDZ219" s="14"/>
      <c r="REA219" s="14"/>
      <c r="REB219" s="14"/>
      <c r="REC219" s="14"/>
      <c r="RED219" s="14"/>
      <c r="REE219" s="14"/>
      <c r="REF219" s="14"/>
      <c r="REG219" s="14"/>
      <c r="REH219" s="14"/>
      <c r="REI219" s="14"/>
      <c r="REJ219" s="14"/>
      <c r="REK219" s="14"/>
      <c r="REL219" s="14"/>
      <c r="REM219" s="14"/>
      <c r="REN219" s="14"/>
      <c r="REO219" s="14"/>
      <c r="REP219" s="14"/>
      <c r="REQ219" s="14"/>
      <c r="RER219" s="14"/>
      <c r="RES219" s="14"/>
      <c r="RET219" s="14"/>
      <c r="REU219" s="14"/>
      <c r="REV219" s="14"/>
      <c r="REW219" s="14"/>
      <c r="REX219" s="14"/>
      <c r="REY219" s="14"/>
      <c r="REZ219" s="14"/>
      <c r="RFA219" s="14"/>
      <c r="RFB219" s="14"/>
      <c r="RFC219" s="14"/>
      <c r="RFD219" s="14"/>
      <c r="RFE219" s="14"/>
      <c r="RFF219" s="14"/>
      <c r="RFG219" s="14"/>
      <c r="RFH219" s="14"/>
      <c r="RFI219" s="14"/>
      <c r="RFJ219" s="14"/>
      <c r="RFK219" s="14"/>
      <c r="RFL219" s="14"/>
      <c r="RFM219" s="14"/>
      <c r="RFN219" s="14"/>
      <c r="RFO219" s="14"/>
      <c r="RFP219" s="14"/>
      <c r="RFQ219" s="14"/>
      <c r="RFR219" s="14"/>
      <c r="RFS219" s="14"/>
      <c r="RFT219" s="14"/>
      <c r="RFU219" s="14"/>
      <c r="RFV219" s="14"/>
      <c r="RFW219" s="14"/>
      <c r="RFX219" s="14"/>
      <c r="RFY219" s="14"/>
      <c r="RFZ219" s="14"/>
      <c r="RGA219" s="14"/>
      <c r="RGB219" s="14"/>
      <c r="RGC219" s="14"/>
      <c r="RGD219" s="14"/>
      <c r="RGE219" s="14"/>
      <c r="RGF219" s="14"/>
      <c r="RGG219" s="14"/>
      <c r="RGH219" s="14"/>
      <c r="RGI219" s="14"/>
      <c r="RGJ219" s="14"/>
      <c r="RGK219" s="14"/>
      <c r="RGL219" s="14"/>
      <c r="RGM219" s="14"/>
      <c r="RGN219" s="14"/>
      <c r="RGO219" s="14"/>
      <c r="RGP219" s="14"/>
      <c r="RGQ219" s="14"/>
      <c r="RGR219" s="14"/>
      <c r="RGS219" s="14"/>
      <c r="RGT219" s="14"/>
      <c r="RGU219" s="14"/>
      <c r="RGV219" s="14"/>
      <c r="RGW219" s="14"/>
      <c r="RGX219" s="14"/>
      <c r="RGY219" s="14"/>
      <c r="RGZ219" s="14"/>
      <c r="RHA219" s="14"/>
      <c r="RHB219" s="14"/>
      <c r="RHC219" s="14"/>
      <c r="RHD219" s="14"/>
      <c r="RHE219" s="14"/>
      <c r="RHF219" s="14"/>
      <c r="RHG219" s="14"/>
      <c r="RHH219" s="14"/>
      <c r="RHI219" s="14"/>
      <c r="RHJ219" s="14"/>
      <c r="RHK219" s="14"/>
      <c r="RHL219" s="14"/>
      <c r="RHM219" s="14"/>
      <c r="RHN219" s="14"/>
      <c r="RHO219" s="14"/>
      <c r="RHP219" s="14"/>
      <c r="RHQ219" s="14"/>
      <c r="RHR219" s="14"/>
      <c r="RHS219" s="14"/>
      <c r="RHT219" s="14"/>
      <c r="RHU219" s="14"/>
      <c r="RHV219" s="14"/>
      <c r="RHW219" s="14"/>
      <c r="RHX219" s="14"/>
      <c r="RHY219" s="14"/>
      <c r="RHZ219" s="14"/>
      <c r="RIA219" s="14"/>
      <c r="RIB219" s="14"/>
      <c r="RIC219" s="14"/>
      <c r="RID219" s="14"/>
      <c r="RIE219" s="14"/>
      <c r="RIF219" s="14"/>
      <c r="RIG219" s="14"/>
      <c r="RIH219" s="14"/>
      <c r="RII219" s="14"/>
      <c r="RIJ219" s="14"/>
      <c r="RIK219" s="14"/>
      <c r="RIL219" s="14"/>
      <c r="RIM219" s="14"/>
      <c r="RIN219" s="14"/>
      <c r="RIO219" s="14"/>
      <c r="RIP219" s="14"/>
      <c r="RIQ219" s="14"/>
      <c r="RIR219" s="14"/>
      <c r="RIS219" s="14"/>
      <c r="RIT219" s="14"/>
      <c r="RIU219" s="14"/>
      <c r="RIV219" s="14"/>
      <c r="RIW219" s="14"/>
      <c r="RIX219" s="14"/>
      <c r="RIY219" s="14"/>
      <c r="RIZ219" s="14"/>
      <c r="RJA219" s="14"/>
      <c r="RJB219" s="14"/>
      <c r="RJC219" s="14"/>
      <c r="RJD219" s="14"/>
      <c r="RJE219" s="14"/>
      <c r="RJF219" s="14"/>
      <c r="RJG219" s="14"/>
      <c r="RJH219" s="14"/>
      <c r="RJI219" s="14"/>
      <c r="RJJ219" s="14"/>
      <c r="RJK219" s="14"/>
      <c r="RJL219" s="14"/>
      <c r="RJM219" s="14"/>
      <c r="RJN219" s="14"/>
      <c r="RJO219" s="14"/>
      <c r="RJP219" s="14"/>
      <c r="RJQ219" s="14"/>
      <c r="RJR219" s="14"/>
      <c r="RJS219" s="14"/>
      <c r="RJT219" s="14"/>
      <c r="RJU219" s="14"/>
      <c r="RJV219" s="14"/>
      <c r="RJW219" s="14"/>
      <c r="RJX219" s="14"/>
      <c r="RJY219" s="14"/>
      <c r="RJZ219" s="14"/>
      <c r="RKA219" s="14"/>
      <c r="RKB219" s="14"/>
      <c r="RKC219" s="14"/>
      <c r="RKD219" s="14"/>
      <c r="RKE219" s="14"/>
      <c r="RKF219" s="14"/>
      <c r="RKG219" s="14"/>
      <c r="RKH219" s="14"/>
      <c r="RKI219" s="14"/>
      <c r="RKJ219" s="14"/>
      <c r="RKK219" s="14"/>
      <c r="RKL219" s="14"/>
      <c r="RKM219" s="14"/>
      <c r="RKN219" s="14"/>
      <c r="RKO219" s="14"/>
      <c r="RKP219" s="14"/>
      <c r="RKQ219" s="14"/>
      <c r="RKR219" s="14"/>
      <c r="RKS219" s="14"/>
      <c r="RKT219" s="14"/>
      <c r="RKU219" s="14"/>
      <c r="RKV219" s="14"/>
      <c r="RKW219" s="14"/>
      <c r="RKX219" s="14"/>
      <c r="RKY219" s="14"/>
      <c r="RKZ219" s="14"/>
      <c r="RLA219" s="14"/>
      <c r="RLB219" s="14"/>
      <c r="RLC219" s="14"/>
      <c r="RLD219" s="14"/>
      <c r="RLE219" s="14"/>
      <c r="RLF219" s="14"/>
      <c r="RLG219" s="14"/>
      <c r="RLH219" s="14"/>
      <c r="RLI219" s="14"/>
      <c r="RLJ219" s="14"/>
      <c r="RLK219" s="14"/>
      <c r="RLL219" s="14"/>
      <c r="RLM219" s="14"/>
      <c r="RLN219" s="14"/>
      <c r="RLO219" s="14"/>
      <c r="RLP219" s="14"/>
      <c r="RLQ219" s="14"/>
      <c r="RLR219" s="14"/>
      <c r="RLS219" s="14"/>
      <c r="RLT219" s="14"/>
      <c r="RLU219" s="14"/>
      <c r="RLV219" s="14"/>
      <c r="RLW219" s="14"/>
      <c r="RLX219" s="14"/>
      <c r="RLY219" s="14"/>
      <c r="RLZ219" s="14"/>
      <c r="RMA219" s="14"/>
      <c r="RMB219" s="14"/>
      <c r="RMC219" s="14"/>
      <c r="RMD219" s="14"/>
      <c r="RME219" s="14"/>
      <c r="RMF219" s="14"/>
      <c r="RMG219" s="14"/>
      <c r="RMH219" s="14"/>
      <c r="RMI219" s="14"/>
      <c r="RMJ219" s="14"/>
      <c r="RMK219" s="14"/>
      <c r="RML219" s="14"/>
      <c r="RMM219" s="14"/>
      <c r="RMN219" s="14"/>
      <c r="RMO219" s="14"/>
      <c r="RMP219" s="14"/>
      <c r="RMQ219" s="14"/>
      <c r="RMR219" s="14"/>
      <c r="RMS219" s="14"/>
      <c r="RMT219" s="14"/>
      <c r="RMU219" s="14"/>
      <c r="RMV219" s="14"/>
      <c r="RMW219" s="14"/>
      <c r="RMX219" s="14"/>
      <c r="RMY219" s="14"/>
      <c r="RMZ219" s="14"/>
      <c r="RNA219" s="14"/>
      <c r="RNB219" s="14"/>
      <c r="RNC219" s="14"/>
      <c r="RND219" s="14"/>
      <c r="RNE219" s="14"/>
      <c r="RNF219" s="14"/>
      <c r="RNG219" s="14"/>
      <c r="RNH219" s="14"/>
      <c r="RNI219" s="14"/>
      <c r="RNJ219" s="14"/>
      <c r="RNK219" s="14"/>
      <c r="RNL219" s="14"/>
      <c r="RNM219" s="14"/>
      <c r="RNN219" s="14"/>
      <c r="RNO219" s="14"/>
      <c r="RNP219" s="14"/>
      <c r="RNQ219" s="14"/>
      <c r="RNR219" s="14"/>
      <c r="RNS219" s="14"/>
      <c r="RNT219" s="14"/>
      <c r="RNU219" s="14"/>
      <c r="RNV219" s="14"/>
      <c r="RNW219" s="14"/>
      <c r="RNX219" s="14"/>
      <c r="RNY219" s="14"/>
      <c r="RNZ219" s="14"/>
      <c r="ROA219" s="14"/>
      <c r="ROB219" s="14"/>
      <c r="ROC219" s="14"/>
      <c r="ROD219" s="14"/>
      <c r="ROE219" s="14"/>
      <c r="ROF219" s="14"/>
      <c r="ROG219" s="14"/>
      <c r="ROH219" s="14"/>
      <c r="ROI219" s="14"/>
      <c r="ROJ219" s="14"/>
      <c r="ROK219" s="14"/>
      <c r="ROL219" s="14"/>
      <c r="ROM219" s="14"/>
      <c r="RON219" s="14"/>
      <c r="ROO219" s="14"/>
      <c r="ROP219" s="14"/>
      <c r="ROQ219" s="14"/>
      <c r="ROR219" s="14"/>
      <c r="ROS219" s="14"/>
      <c r="ROT219" s="14"/>
      <c r="ROU219" s="14"/>
      <c r="ROV219" s="14"/>
      <c r="ROW219" s="14"/>
      <c r="ROX219" s="14"/>
      <c r="ROY219" s="14"/>
      <c r="ROZ219" s="14"/>
      <c r="RPA219" s="14"/>
      <c r="RPB219" s="14"/>
      <c r="RPC219" s="14"/>
      <c r="RPD219" s="14"/>
      <c r="RPE219" s="14"/>
      <c r="RPF219" s="14"/>
      <c r="RPG219" s="14"/>
      <c r="RPH219" s="14"/>
      <c r="RPI219" s="14"/>
      <c r="RPJ219" s="14"/>
      <c r="RPK219" s="14"/>
      <c r="RPL219" s="14"/>
      <c r="RPM219" s="14"/>
      <c r="RPN219" s="14"/>
      <c r="RPO219" s="14"/>
      <c r="RPP219" s="14"/>
      <c r="RPQ219" s="14"/>
      <c r="RPR219" s="14"/>
      <c r="RPS219" s="14"/>
      <c r="RPT219" s="14"/>
      <c r="RPU219" s="14"/>
      <c r="RPV219" s="14"/>
      <c r="RPW219" s="14"/>
      <c r="RPX219" s="14"/>
      <c r="RPY219" s="14"/>
      <c r="RPZ219" s="14"/>
      <c r="RQA219" s="14"/>
      <c r="RQB219" s="14"/>
      <c r="RQC219" s="14"/>
      <c r="RQD219" s="14"/>
      <c r="RQE219" s="14"/>
      <c r="RQF219" s="14"/>
      <c r="RQG219" s="14"/>
      <c r="RQH219" s="14"/>
      <c r="RQI219" s="14"/>
      <c r="RQJ219" s="14"/>
      <c r="RQK219" s="14"/>
      <c r="RQL219" s="14"/>
      <c r="RQM219" s="14"/>
      <c r="RQN219" s="14"/>
      <c r="RQO219" s="14"/>
      <c r="RQP219" s="14"/>
      <c r="RQQ219" s="14"/>
      <c r="RQR219" s="14"/>
      <c r="RQS219" s="14"/>
      <c r="RQT219" s="14"/>
      <c r="RQU219" s="14"/>
      <c r="RQV219" s="14"/>
      <c r="RQW219" s="14"/>
      <c r="RQX219" s="14"/>
      <c r="RQY219" s="14"/>
      <c r="RQZ219" s="14"/>
      <c r="RRA219" s="14"/>
      <c r="RRB219" s="14"/>
      <c r="RRC219" s="14"/>
      <c r="RRD219" s="14"/>
      <c r="RRE219" s="14"/>
      <c r="RRF219" s="14"/>
      <c r="RRG219" s="14"/>
      <c r="RRH219" s="14"/>
      <c r="RRI219" s="14"/>
      <c r="RRJ219" s="14"/>
      <c r="RRK219" s="14"/>
      <c r="RRL219" s="14"/>
      <c r="RRM219" s="14"/>
      <c r="RRN219" s="14"/>
      <c r="RRO219" s="14"/>
      <c r="RRP219" s="14"/>
      <c r="RRQ219" s="14"/>
      <c r="RRR219" s="14"/>
      <c r="RRS219" s="14"/>
      <c r="RRT219" s="14"/>
      <c r="RRU219" s="14"/>
      <c r="RRV219" s="14"/>
      <c r="RRW219" s="14"/>
      <c r="RRX219" s="14"/>
      <c r="RRY219" s="14"/>
      <c r="RRZ219" s="14"/>
      <c r="RSA219" s="14"/>
      <c r="RSB219" s="14"/>
      <c r="RSC219" s="14"/>
      <c r="RSD219" s="14"/>
      <c r="RSE219" s="14"/>
      <c r="RSF219" s="14"/>
      <c r="RSG219" s="14"/>
      <c r="RSH219" s="14"/>
      <c r="RSI219" s="14"/>
      <c r="RSJ219" s="14"/>
      <c r="RSK219" s="14"/>
      <c r="RSL219" s="14"/>
      <c r="RSM219" s="14"/>
      <c r="RSN219" s="14"/>
      <c r="RSO219" s="14"/>
      <c r="RSP219" s="14"/>
      <c r="RSQ219" s="14"/>
      <c r="RSR219" s="14"/>
      <c r="RSS219" s="14"/>
      <c r="RST219" s="14"/>
      <c r="RSU219" s="14"/>
      <c r="RSV219" s="14"/>
      <c r="RSW219" s="14"/>
      <c r="RSX219" s="14"/>
      <c r="RSY219" s="14"/>
      <c r="RSZ219" s="14"/>
      <c r="RTA219" s="14"/>
      <c r="RTB219" s="14"/>
      <c r="RTC219" s="14"/>
      <c r="RTD219" s="14"/>
      <c r="RTE219" s="14"/>
      <c r="RTF219" s="14"/>
      <c r="RTG219" s="14"/>
      <c r="RTH219" s="14"/>
      <c r="RTI219" s="14"/>
      <c r="RTJ219" s="14"/>
      <c r="RTK219" s="14"/>
      <c r="RTL219" s="14"/>
      <c r="RTM219" s="14"/>
      <c r="RTN219" s="14"/>
      <c r="RTO219" s="14"/>
      <c r="RTP219" s="14"/>
      <c r="RTQ219" s="14"/>
      <c r="RTR219" s="14"/>
      <c r="RTS219" s="14"/>
      <c r="RTT219" s="14"/>
      <c r="RTU219" s="14"/>
      <c r="RTV219" s="14"/>
      <c r="RTW219" s="14"/>
      <c r="RTX219" s="14"/>
      <c r="RTY219" s="14"/>
      <c r="RTZ219" s="14"/>
      <c r="RUA219" s="14"/>
      <c r="RUB219" s="14"/>
      <c r="RUC219" s="14"/>
      <c r="RUD219" s="14"/>
      <c r="RUE219" s="14"/>
      <c r="RUF219" s="14"/>
      <c r="RUG219" s="14"/>
      <c r="RUH219" s="14"/>
      <c r="RUI219" s="14"/>
      <c r="RUJ219" s="14"/>
      <c r="RUK219" s="14"/>
      <c r="RUL219" s="14"/>
      <c r="RUM219" s="14"/>
      <c r="RUN219" s="14"/>
      <c r="RUO219" s="14"/>
      <c r="RUP219" s="14"/>
      <c r="RUQ219" s="14"/>
      <c r="RUR219" s="14"/>
      <c r="RUS219" s="14"/>
      <c r="RUT219" s="14"/>
      <c r="RUU219" s="14"/>
      <c r="RUV219" s="14"/>
      <c r="RUW219" s="14"/>
      <c r="RUX219" s="14"/>
      <c r="RUY219" s="14"/>
      <c r="RUZ219" s="14"/>
      <c r="RVA219" s="14"/>
      <c r="RVB219" s="14"/>
      <c r="RVC219" s="14"/>
      <c r="RVD219" s="14"/>
      <c r="RVE219" s="14"/>
      <c r="RVF219" s="14"/>
      <c r="RVG219" s="14"/>
      <c r="RVH219" s="14"/>
      <c r="RVI219" s="14"/>
      <c r="RVJ219" s="14"/>
      <c r="RVK219" s="14"/>
      <c r="RVL219" s="14"/>
      <c r="RVM219" s="14"/>
      <c r="RVN219" s="14"/>
      <c r="RVO219" s="14"/>
      <c r="RVP219" s="14"/>
      <c r="RVQ219" s="14"/>
      <c r="RVR219" s="14"/>
      <c r="RVS219" s="14"/>
      <c r="RVT219" s="14"/>
      <c r="RVU219" s="14"/>
      <c r="RVV219" s="14"/>
      <c r="RVW219" s="14"/>
      <c r="RVX219" s="14"/>
      <c r="RVY219" s="14"/>
      <c r="RVZ219" s="14"/>
      <c r="RWA219" s="14"/>
      <c r="RWB219" s="14"/>
      <c r="RWC219" s="14"/>
      <c r="RWD219" s="14"/>
      <c r="RWE219" s="14"/>
      <c r="RWF219" s="14"/>
      <c r="RWG219" s="14"/>
      <c r="RWH219" s="14"/>
      <c r="RWI219" s="14"/>
      <c r="RWJ219" s="14"/>
      <c r="RWK219" s="14"/>
      <c r="RWL219" s="14"/>
      <c r="RWM219" s="14"/>
      <c r="RWN219" s="14"/>
      <c r="RWO219" s="14"/>
      <c r="RWP219" s="14"/>
      <c r="RWQ219" s="14"/>
      <c r="RWR219" s="14"/>
      <c r="RWS219" s="14"/>
      <c r="RWT219" s="14"/>
      <c r="RWU219" s="14"/>
      <c r="RWV219" s="14"/>
      <c r="RWW219" s="14"/>
      <c r="RWX219" s="14"/>
      <c r="RWY219" s="14"/>
      <c r="RWZ219" s="14"/>
      <c r="RXA219" s="14"/>
      <c r="RXB219" s="14"/>
      <c r="RXC219" s="14"/>
      <c r="RXD219" s="14"/>
      <c r="RXE219" s="14"/>
      <c r="RXF219" s="14"/>
      <c r="RXG219" s="14"/>
      <c r="RXH219" s="14"/>
      <c r="RXI219" s="14"/>
      <c r="RXJ219" s="14"/>
      <c r="RXK219" s="14"/>
      <c r="RXL219" s="14"/>
      <c r="RXM219" s="14"/>
      <c r="RXN219" s="14"/>
      <c r="RXO219" s="14"/>
      <c r="RXP219" s="14"/>
      <c r="RXQ219" s="14"/>
      <c r="RXR219" s="14"/>
      <c r="RXS219" s="14"/>
      <c r="RXT219" s="14"/>
      <c r="RXU219" s="14"/>
      <c r="RXV219" s="14"/>
      <c r="RXW219" s="14"/>
      <c r="RXX219" s="14"/>
      <c r="RXY219" s="14"/>
      <c r="RXZ219" s="14"/>
      <c r="RYA219" s="14"/>
      <c r="RYB219" s="14"/>
      <c r="RYC219" s="14"/>
      <c r="RYD219" s="14"/>
      <c r="RYE219" s="14"/>
      <c r="RYF219" s="14"/>
      <c r="RYG219" s="14"/>
      <c r="RYH219" s="14"/>
      <c r="RYI219" s="14"/>
      <c r="RYJ219" s="14"/>
      <c r="RYK219" s="14"/>
      <c r="RYL219" s="14"/>
      <c r="RYM219" s="14"/>
      <c r="RYN219" s="14"/>
      <c r="RYO219" s="14"/>
      <c r="RYP219" s="14"/>
      <c r="RYQ219" s="14"/>
      <c r="RYR219" s="14"/>
      <c r="RYS219" s="14"/>
      <c r="RYT219" s="14"/>
      <c r="RYU219" s="14"/>
      <c r="RYV219" s="14"/>
      <c r="RYW219" s="14"/>
      <c r="RYX219" s="14"/>
      <c r="RYY219" s="14"/>
      <c r="RYZ219" s="14"/>
      <c r="RZA219" s="14"/>
      <c r="RZB219" s="14"/>
      <c r="RZC219" s="14"/>
      <c r="RZD219" s="14"/>
      <c r="RZE219" s="14"/>
      <c r="RZF219" s="14"/>
      <c r="RZG219" s="14"/>
      <c r="RZH219" s="14"/>
      <c r="RZI219" s="14"/>
      <c r="RZJ219" s="14"/>
      <c r="RZK219" s="14"/>
      <c r="RZL219" s="14"/>
      <c r="RZM219" s="14"/>
      <c r="RZN219" s="14"/>
      <c r="RZO219" s="14"/>
      <c r="RZP219" s="14"/>
      <c r="RZQ219" s="14"/>
      <c r="RZR219" s="14"/>
      <c r="RZS219" s="14"/>
      <c r="RZT219" s="14"/>
      <c r="RZU219" s="14"/>
      <c r="RZV219" s="14"/>
      <c r="RZW219" s="14"/>
      <c r="RZX219" s="14"/>
      <c r="RZY219" s="14"/>
      <c r="RZZ219" s="14"/>
      <c r="SAA219" s="14"/>
      <c r="SAB219" s="14"/>
      <c r="SAC219" s="14"/>
      <c r="SAD219" s="14"/>
      <c r="SAE219" s="14"/>
      <c r="SAF219" s="14"/>
      <c r="SAG219" s="14"/>
      <c r="SAH219" s="14"/>
      <c r="SAI219" s="14"/>
      <c r="SAJ219" s="14"/>
      <c r="SAK219" s="14"/>
      <c r="SAL219" s="14"/>
      <c r="SAM219" s="14"/>
      <c r="SAN219" s="14"/>
      <c r="SAO219" s="14"/>
      <c r="SAP219" s="14"/>
      <c r="SAQ219" s="14"/>
      <c r="SAR219" s="14"/>
      <c r="SAS219" s="14"/>
      <c r="SAT219" s="14"/>
      <c r="SAU219" s="14"/>
      <c r="SAV219" s="14"/>
      <c r="SAW219" s="14"/>
      <c r="SAX219" s="14"/>
      <c r="SAY219" s="14"/>
      <c r="SAZ219" s="14"/>
      <c r="SBA219" s="14"/>
      <c r="SBB219" s="14"/>
      <c r="SBC219" s="14"/>
      <c r="SBD219" s="14"/>
      <c r="SBE219" s="14"/>
      <c r="SBF219" s="14"/>
      <c r="SBG219" s="14"/>
      <c r="SBH219" s="14"/>
      <c r="SBI219" s="14"/>
      <c r="SBJ219" s="14"/>
      <c r="SBK219" s="14"/>
      <c r="SBL219" s="14"/>
      <c r="SBM219" s="14"/>
      <c r="SBN219" s="14"/>
      <c r="SBO219" s="14"/>
      <c r="SBP219" s="14"/>
      <c r="SBQ219" s="14"/>
      <c r="SBR219" s="14"/>
      <c r="SBS219" s="14"/>
      <c r="SBT219" s="14"/>
      <c r="SBU219" s="14"/>
      <c r="SBV219" s="14"/>
      <c r="SBW219" s="14"/>
      <c r="SBX219" s="14"/>
      <c r="SBY219" s="14"/>
      <c r="SBZ219" s="14"/>
      <c r="SCA219" s="14"/>
      <c r="SCB219" s="14"/>
      <c r="SCC219" s="14"/>
      <c r="SCD219" s="14"/>
      <c r="SCE219" s="14"/>
      <c r="SCF219" s="14"/>
      <c r="SCG219" s="14"/>
      <c r="SCH219" s="14"/>
      <c r="SCI219" s="14"/>
      <c r="SCJ219" s="14"/>
      <c r="SCK219" s="14"/>
      <c r="SCL219" s="14"/>
      <c r="SCM219" s="14"/>
      <c r="SCN219" s="14"/>
      <c r="SCO219" s="14"/>
      <c r="SCP219" s="14"/>
      <c r="SCQ219" s="14"/>
      <c r="SCR219" s="14"/>
      <c r="SCS219" s="14"/>
      <c r="SCT219" s="14"/>
      <c r="SCU219" s="14"/>
      <c r="SCV219" s="14"/>
      <c r="SCW219" s="14"/>
      <c r="SCX219" s="14"/>
      <c r="SCY219" s="14"/>
      <c r="SCZ219" s="14"/>
      <c r="SDA219" s="14"/>
      <c r="SDB219" s="14"/>
      <c r="SDC219" s="14"/>
      <c r="SDD219" s="14"/>
      <c r="SDE219" s="14"/>
      <c r="SDF219" s="14"/>
      <c r="SDG219" s="14"/>
      <c r="SDH219" s="14"/>
      <c r="SDI219" s="14"/>
      <c r="SDJ219" s="14"/>
      <c r="SDK219" s="14"/>
      <c r="SDL219" s="14"/>
      <c r="SDM219" s="14"/>
      <c r="SDN219" s="14"/>
      <c r="SDO219" s="14"/>
      <c r="SDP219" s="14"/>
      <c r="SDQ219" s="14"/>
      <c r="SDR219" s="14"/>
      <c r="SDS219" s="14"/>
      <c r="SDT219" s="14"/>
      <c r="SDU219" s="14"/>
      <c r="SDV219" s="14"/>
      <c r="SDW219" s="14"/>
      <c r="SDX219" s="14"/>
      <c r="SDY219" s="14"/>
      <c r="SDZ219" s="14"/>
      <c r="SEA219" s="14"/>
      <c r="SEB219" s="14"/>
      <c r="SEC219" s="14"/>
      <c r="SED219" s="14"/>
      <c r="SEE219" s="14"/>
      <c r="SEF219" s="14"/>
      <c r="SEG219" s="14"/>
      <c r="SEH219" s="14"/>
      <c r="SEI219" s="14"/>
      <c r="SEJ219" s="14"/>
      <c r="SEK219" s="14"/>
      <c r="SEL219" s="14"/>
      <c r="SEM219" s="14"/>
      <c r="SEN219" s="14"/>
      <c r="SEO219" s="14"/>
      <c r="SEP219" s="14"/>
      <c r="SEQ219" s="14"/>
      <c r="SER219" s="14"/>
      <c r="SES219" s="14"/>
      <c r="SET219" s="14"/>
      <c r="SEU219" s="14"/>
      <c r="SEV219" s="14"/>
      <c r="SEW219" s="14"/>
      <c r="SEX219" s="14"/>
      <c r="SEY219" s="14"/>
      <c r="SEZ219" s="14"/>
      <c r="SFA219" s="14"/>
      <c r="SFB219" s="14"/>
      <c r="SFC219" s="14"/>
      <c r="SFD219" s="14"/>
      <c r="SFE219" s="14"/>
      <c r="SFF219" s="14"/>
      <c r="SFG219" s="14"/>
      <c r="SFH219" s="14"/>
      <c r="SFI219" s="14"/>
      <c r="SFJ219" s="14"/>
      <c r="SFK219" s="14"/>
      <c r="SFL219" s="14"/>
      <c r="SFM219" s="14"/>
      <c r="SFN219" s="14"/>
      <c r="SFO219" s="14"/>
      <c r="SFP219" s="14"/>
      <c r="SFQ219" s="14"/>
      <c r="SFR219" s="14"/>
      <c r="SFS219" s="14"/>
      <c r="SFT219" s="14"/>
      <c r="SFU219" s="14"/>
      <c r="SFV219" s="14"/>
      <c r="SFW219" s="14"/>
      <c r="SFX219" s="14"/>
      <c r="SFY219" s="14"/>
      <c r="SFZ219" s="14"/>
      <c r="SGA219" s="14"/>
      <c r="SGB219" s="14"/>
      <c r="SGC219" s="14"/>
      <c r="SGD219" s="14"/>
      <c r="SGE219" s="14"/>
      <c r="SGF219" s="14"/>
      <c r="SGG219" s="14"/>
      <c r="SGH219" s="14"/>
      <c r="SGI219" s="14"/>
      <c r="SGJ219" s="14"/>
      <c r="SGK219" s="14"/>
      <c r="SGL219" s="14"/>
      <c r="SGM219" s="14"/>
      <c r="SGN219" s="14"/>
      <c r="SGO219" s="14"/>
      <c r="SGP219" s="14"/>
      <c r="SGQ219" s="14"/>
      <c r="SGR219" s="14"/>
      <c r="SGS219" s="14"/>
      <c r="SGT219" s="14"/>
      <c r="SGU219" s="14"/>
      <c r="SGV219" s="14"/>
      <c r="SGW219" s="14"/>
      <c r="SGX219" s="14"/>
      <c r="SGY219" s="14"/>
      <c r="SGZ219" s="14"/>
      <c r="SHA219" s="14"/>
      <c r="SHB219" s="14"/>
      <c r="SHC219" s="14"/>
      <c r="SHD219" s="14"/>
      <c r="SHE219" s="14"/>
      <c r="SHF219" s="14"/>
      <c r="SHG219" s="14"/>
      <c r="SHH219" s="14"/>
      <c r="SHI219" s="14"/>
      <c r="SHJ219" s="14"/>
      <c r="SHK219" s="14"/>
      <c r="SHL219" s="14"/>
      <c r="SHM219" s="14"/>
      <c r="SHN219" s="14"/>
      <c r="SHO219" s="14"/>
      <c r="SHP219" s="14"/>
      <c r="SHQ219" s="14"/>
      <c r="SHR219" s="14"/>
      <c r="SHS219" s="14"/>
      <c r="SHT219" s="14"/>
      <c r="SHU219" s="14"/>
      <c r="SHV219" s="14"/>
      <c r="SHW219" s="14"/>
      <c r="SHX219" s="14"/>
      <c r="SHY219" s="14"/>
      <c r="SHZ219" s="14"/>
      <c r="SIA219" s="14"/>
      <c r="SIB219" s="14"/>
      <c r="SIC219" s="14"/>
      <c r="SID219" s="14"/>
      <c r="SIE219" s="14"/>
      <c r="SIF219" s="14"/>
      <c r="SIG219" s="14"/>
      <c r="SIH219" s="14"/>
      <c r="SII219" s="14"/>
      <c r="SIJ219" s="14"/>
      <c r="SIK219" s="14"/>
      <c r="SIL219" s="14"/>
      <c r="SIM219" s="14"/>
      <c r="SIN219" s="14"/>
      <c r="SIO219" s="14"/>
      <c r="SIP219" s="14"/>
      <c r="SIQ219" s="14"/>
      <c r="SIR219" s="14"/>
      <c r="SIS219" s="14"/>
      <c r="SIT219" s="14"/>
      <c r="SIU219" s="14"/>
      <c r="SIV219" s="14"/>
      <c r="SIW219" s="14"/>
      <c r="SIX219" s="14"/>
      <c r="SIY219" s="14"/>
      <c r="SIZ219" s="14"/>
      <c r="SJA219" s="14"/>
      <c r="SJB219" s="14"/>
      <c r="SJC219" s="14"/>
      <c r="SJD219" s="14"/>
      <c r="SJE219" s="14"/>
      <c r="SJF219" s="14"/>
      <c r="SJG219" s="14"/>
      <c r="SJH219" s="14"/>
      <c r="SJI219" s="14"/>
      <c r="SJJ219" s="14"/>
      <c r="SJK219" s="14"/>
      <c r="SJL219" s="14"/>
      <c r="SJM219" s="14"/>
      <c r="SJN219" s="14"/>
      <c r="SJO219" s="14"/>
      <c r="SJP219" s="14"/>
      <c r="SJQ219" s="14"/>
      <c r="SJR219" s="14"/>
      <c r="SJS219" s="14"/>
      <c r="SJT219" s="14"/>
      <c r="SJU219" s="14"/>
      <c r="SJV219" s="14"/>
      <c r="SJW219" s="14"/>
      <c r="SJX219" s="14"/>
      <c r="SJY219" s="14"/>
      <c r="SJZ219" s="14"/>
      <c r="SKA219" s="14"/>
      <c r="SKB219" s="14"/>
      <c r="SKC219" s="14"/>
      <c r="SKD219" s="14"/>
      <c r="SKE219" s="14"/>
      <c r="SKF219" s="14"/>
      <c r="SKG219" s="14"/>
      <c r="SKH219" s="14"/>
      <c r="SKI219" s="14"/>
      <c r="SKJ219" s="14"/>
      <c r="SKK219" s="14"/>
      <c r="SKL219" s="14"/>
      <c r="SKM219" s="14"/>
      <c r="SKN219" s="14"/>
      <c r="SKO219" s="14"/>
      <c r="SKP219" s="14"/>
      <c r="SKQ219" s="14"/>
      <c r="SKR219" s="14"/>
      <c r="SKS219" s="14"/>
      <c r="SKT219" s="14"/>
      <c r="SKU219" s="14"/>
      <c r="SKV219" s="14"/>
      <c r="SKW219" s="14"/>
      <c r="SKX219" s="14"/>
      <c r="SKY219" s="14"/>
      <c r="SKZ219" s="14"/>
      <c r="SLA219" s="14"/>
      <c r="SLB219" s="14"/>
      <c r="SLC219" s="14"/>
      <c r="SLD219" s="14"/>
      <c r="SLE219" s="14"/>
      <c r="SLF219" s="14"/>
      <c r="SLG219" s="14"/>
      <c r="SLH219" s="14"/>
      <c r="SLI219" s="14"/>
      <c r="SLJ219" s="14"/>
      <c r="SLK219" s="14"/>
      <c r="SLL219" s="14"/>
      <c r="SLM219" s="14"/>
      <c r="SLN219" s="14"/>
      <c r="SLO219" s="14"/>
      <c r="SLP219" s="14"/>
      <c r="SLQ219" s="14"/>
      <c r="SLR219" s="14"/>
      <c r="SLS219" s="14"/>
      <c r="SLT219" s="14"/>
      <c r="SLU219" s="14"/>
      <c r="SLV219" s="14"/>
      <c r="SLW219" s="14"/>
      <c r="SLX219" s="14"/>
      <c r="SLY219" s="14"/>
      <c r="SLZ219" s="14"/>
      <c r="SMA219" s="14"/>
      <c r="SMB219" s="14"/>
      <c r="SMC219" s="14"/>
      <c r="SMD219" s="14"/>
      <c r="SME219" s="14"/>
      <c r="SMF219" s="14"/>
      <c r="SMG219" s="14"/>
      <c r="SMH219" s="14"/>
      <c r="SMI219" s="14"/>
      <c r="SMJ219" s="14"/>
      <c r="SMK219" s="14"/>
      <c r="SML219" s="14"/>
      <c r="SMM219" s="14"/>
      <c r="SMN219" s="14"/>
      <c r="SMO219" s="14"/>
      <c r="SMP219" s="14"/>
      <c r="SMQ219" s="14"/>
      <c r="SMR219" s="14"/>
      <c r="SMS219" s="14"/>
      <c r="SMT219" s="14"/>
      <c r="SMU219" s="14"/>
      <c r="SMV219" s="14"/>
      <c r="SMW219" s="14"/>
      <c r="SMX219" s="14"/>
      <c r="SMY219" s="14"/>
      <c r="SMZ219" s="14"/>
      <c r="SNA219" s="14"/>
      <c r="SNB219" s="14"/>
      <c r="SNC219" s="14"/>
      <c r="SND219" s="14"/>
      <c r="SNE219" s="14"/>
      <c r="SNF219" s="14"/>
      <c r="SNG219" s="14"/>
      <c r="SNH219" s="14"/>
      <c r="SNI219" s="14"/>
      <c r="SNJ219" s="14"/>
      <c r="SNK219" s="14"/>
      <c r="SNL219" s="14"/>
      <c r="SNM219" s="14"/>
      <c r="SNN219" s="14"/>
      <c r="SNO219" s="14"/>
      <c r="SNP219" s="14"/>
      <c r="SNQ219" s="14"/>
      <c r="SNR219" s="14"/>
      <c r="SNS219" s="14"/>
      <c r="SNT219" s="14"/>
      <c r="SNU219" s="14"/>
      <c r="SNV219" s="14"/>
      <c r="SNW219" s="14"/>
      <c r="SNX219" s="14"/>
      <c r="SNY219" s="14"/>
      <c r="SNZ219" s="14"/>
      <c r="SOA219" s="14"/>
      <c r="SOB219" s="14"/>
      <c r="SOC219" s="14"/>
      <c r="SOD219" s="14"/>
      <c r="SOE219" s="14"/>
      <c r="SOF219" s="14"/>
      <c r="SOG219" s="14"/>
      <c r="SOH219" s="14"/>
      <c r="SOI219" s="14"/>
      <c r="SOJ219" s="14"/>
      <c r="SOK219" s="14"/>
      <c r="SOL219" s="14"/>
      <c r="SOM219" s="14"/>
      <c r="SON219" s="14"/>
      <c r="SOO219" s="14"/>
      <c r="SOP219" s="14"/>
      <c r="SOQ219" s="14"/>
      <c r="SOR219" s="14"/>
      <c r="SOS219" s="14"/>
      <c r="SOT219" s="14"/>
      <c r="SOU219" s="14"/>
      <c r="SOV219" s="14"/>
      <c r="SOW219" s="14"/>
      <c r="SOX219" s="14"/>
      <c r="SOY219" s="14"/>
      <c r="SOZ219" s="14"/>
      <c r="SPA219" s="14"/>
      <c r="SPB219" s="14"/>
      <c r="SPC219" s="14"/>
      <c r="SPD219" s="14"/>
      <c r="SPE219" s="14"/>
      <c r="SPF219" s="14"/>
      <c r="SPG219" s="14"/>
      <c r="SPH219" s="14"/>
      <c r="SPI219" s="14"/>
      <c r="SPJ219" s="14"/>
      <c r="SPK219" s="14"/>
      <c r="SPL219" s="14"/>
      <c r="SPM219" s="14"/>
      <c r="SPN219" s="14"/>
      <c r="SPO219" s="14"/>
      <c r="SPP219" s="14"/>
      <c r="SPQ219" s="14"/>
      <c r="SPR219" s="14"/>
      <c r="SPS219" s="14"/>
      <c r="SPT219" s="14"/>
      <c r="SPU219" s="14"/>
      <c r="SPV219" s="14"/>
      <c r="SPW219" s="14"/>
      <c r="SPX219" s="14"/>
      <c r="SPY219" s="14"/>
      <c r="SPZ219" s="14"/>
      <c r="SQA219" s="14"/>
      <c r="SQB219" s="14"/>
      <c r="SQC219" s="14"/>
      <c r="SQD219" s="14"/>
      <c r="SQE219" s="14"/>
      <c r="SQF219" s="14"/>
      <c r="SQG219" s="14"/>
      <c r="SQH219" s="14"/>
      <c r="SQI219" s="14"/>
      <c r="SQJ219" s="14"/>
      <c r="SQK219" s="14"/>
      <c r="SQL219" s="14"/>
      <c r="SQM219" s="14"/>
      <c r="SQN219" s="14"/>
      <c r="SQO219" s="14"/>
      <c r="SQP219" s="14"/>
      <c r="SQQ219" s="14"/>
      <c r="SQR219" s="14"/>
      <c r="SQS219" s="14"/>
      <c r="SQT219" s="14"/>
      <c r="SQU219" s="14"/>
      <c r="SQV219" s="14"/>
      <c r="SQW219" s="14"/>
      <c r="SQX219" s="14"/>
      <c r="SQY219" s="14"/>
      <c r="SQZ219" s="14"/>
      <c r="SRA219" s="14"/>
      <c r="SRB219" s="14"/>
      <c r="SRC219" s="14"/>
      <c r="SRD219" s="14"/>
      <c r="SRE219" s="14"/>
      <c r="SRF219" s="14"/>
      <c r="SRG219" s="14"/>
      <c r="SRH219" s="14"/>
      <c r="SRI219" s="14"/>
      <c r="SRJ219" s="14"/>
      <c r="SRK219" s="14"/>
      <c r="SRL219" s="14"/>
      <c r="SRM219" s="14"/>
      <c r="SRN219" s="14"/>
      <c r="SRO219" s="14"/>
      <c r="SRP219" s="14"/>
      <c r="SRQ219" s="14"/>
      <c r="SRR219" s="14"/>
      <c r="SRS219" s="14"/>
      <c r="SRT219" s="14"/>
      <c r="SRU219" s="14"/>
      <c r="SRV219" s="14"/>
      <c r="SRW219" s="14"/>
      <c r="SRX219" s="14"/>
      <c r="SRY219" s="14"/>
      <c r="SRZ219" s="14"/>
      <c r="SSA219" s="14"/>
      <c r="SSB219" s="14"/>
      <c r="SSC219" s="14"/>
      <c r="SSD219" s="14"/>
      <c r="SSE219" s="14"/>
      <c r="SSF219" s="14"/>
      <c r="SSG219" s="14"/>
      <c r="SSH219" s="14"/>
      <c r="SSI219" s="14"/>
      <c r="SSJ219" s="14"/>
      <c r="SSK219" s="14"/>
      <c r="SSL219" s="14"/>
      <c r="SSM219" s="14"/>
      <c r="SSN219" s="14"/>
      <c r="SSO219" s="14"/>
      <c r="SSP219" s="14"/>
      <c r="SSQ219" s="14"/>
      <c r="SSR219" s="14"/>
      <c r="SSS219" s="14"/>
      <c r="SST219" s="14"/>
      <c r="SSU219" s="14"/>
      <c r="SSV219" s="14"/>
      <c r="SSW219" s="14"/>
      <c r="SSX219" s="14"/>
      <c r="SSY219" s="14"/>
      <c r="SSZ219" s="14"/>
      <c r="STA219" s="14"/>
      <c r="STB219" s="14"/>
      <c r="STC219" s="14"/>
      <c r="STD219" s="14"/>
      <c r="STE219" s="14"/>
      <c r="STF219" s="14"/>
      <c r="STG219" s="14"/>
      <c r="STH219" s="14"/>
      <c r="STI219" s="14"/>
      <c r="STJ219" s="14"/>
      <c r="STK219" s="14"/>
      <c r="STL219" s="14"/>
      <c r="STM219" s="14"/>
      <c r="STN219" s="14"/>
      <c r="STO219" s="14"/>
      <c r="STP219" s="14"/>
      <c r="STQ219" s="14"/>
      <c r="STR219" s="14"/>
      <c r="STS219" s="14"/>
      <c r="STT219" s="14"/>
      <c r="STU219" s="14"/>
      <c r="STV219" s="14"/>
      <c r="STW219" s="14"/>
      <c r="STX219" s="14"/>
      <c r="STY219" s="14"/>
      <c r="STZ219" s="14"/>
      <c r="SUA219" s="14"/>
      <c r="SUB219" s="14"/>
      <c r="SUC219" s="14"/>
      <c r="SUD219" s="14"/>
      <c r="SUE219" s="14"/>
      <c r="SUF219" s="14"/>
      <c r="SUG219" s="14"/>
      <c r="SUH219" s="14"/>
      <c r="SUI219" s="14"/>
      <c r="SUJ219" s="14"/>
      <c r="SUK219" s="14"/>
      <c r="SUL219" s="14"/>
      <c r="SUM219" s="14"/>
      <c r="SUN219" s="14"/>
      <c r="SUO219" s="14"/>
      <c r="SUP219" s="14"/>
      <c r="SUQ219" s="14"/>
      <c r="SUR219" s="14"/>
      <c r="SUS219" s="14"/>
      <c r="SUT219" s="14"/>
      <c r="SUU219" s="14"/>
      <c r="SUV219" s="14"/>
      <c r="SUW219" s="14"/>
      <c r="SUX219" s="14"/>
      <c r="SUY219" s="14"/>
      <c r="SUZ219" s="14"/>
      <c r="SVA219" s="14"/>
      <c r="SVB219" s="14"/>
      <c r="SVC219" s="14"/>
      <c r="SVD219" s="14"/>
      <c r="SVE219" s="14"/>
      <c r="SVF219" s="14"/>
      <c r="SVG219" s="14"/>
      <c r="SVH219" s="14"/>
      <c r="SVI219" s="14"/>
      <c r="SVJ219" s="14"/>
      <c r="SVK219" s="14"/>
      <c r="SVL219" s="14"/>
      <c r="SVM219" s="14"/>
      <c r="SVN219" s="14"/>
      <c r="SVO219" s="14"/>
      <c r="SVP219" s="14"/>
      <c r="SVQ219" s="14"/>
      <c r="SVR219" s="14"/>
      <c r="SVS219" s="14"/>
      <c r="SVT219" s="14"/>
      <c r="SVU219" s="14"/>
      <c r="SVV219" s="14"/>
      <c r="SVW219" s="14"/>
      <c r="SVX219" s="14"/>
      <c r="SVY219" s="14"/>
      <c r="SVZ219" s="14"/>
      <c r="SWA219" s="14"/>
      <c r="SWB219" s="14"/>
      <c r="SWC219" s="14"/>
      <c r="SWD219" s="14"/>
      <c r="SWE219" s="14"/>
      <c r="SWF219" s="14"/>
      <c r="SWG219" s="14"/>
      <c r="SWH219" s="14"/>
      <c r="SWI219" s="14"/>
      <c r="SWJ219" s="14"/>
      <c r="SWK219" s="14"/>
      <c r="SWL219" s="14"/>
      <c r="SWM219" s="14"/>
      <c r="SWN219" s="14"/>
      <c r="SWO219" s="14"/>
      <c r="SWP219" s="14"/>
      <c r="SWQ219" s="14"/>
      <c r="SWR219" s="14"/>
      <c r="SWS219" s="14"/>
      <c r="SWT219" s="14"/>
      <c r="SWU219" s="14"/>
      <c r="SWV219" s="14"/>
      <c r="SWW219" s="14"/>
      <c r="SWX219" s="14"/>
      <c r="SWY219" s="14"/>
      <c r="SWZ219" s="14"/>
      <c r="SXA219" s="14"/>
      <c r="SXB219" s="14"/>
      <c r="SXC219" s="14"/>
      <c r="SXD219" s="14"/>
      <c r="SXE219" s="14"/>
      <c r="SXF219" s="14"/>
      <c r="SXG219" s="14"/>
      <c r="SXH219" s="14"/>
      <c r="SXI219" s="14"/>
      <c r="SXJ219" s="14"/>
      <c r="SXK219" s="14"/>
      <c r="SXL219" s="14"/>
      <c r="SXM219" s="14"/>
      <c r="SXN219" s="14"/>
      <c r="SXO219" s="14"/>
      <c r="SXP219" s="14"/>
      <c r="SXQ219" s="14"/>
      <c r="SXR219" s="14"/>
      <c r="SXS219" s="14"/>
      <c r="SXT219" s="14"/>
      <c r="SXU219" s="14"/>
      <c r="SXV219" s="14"/>
      <c r="SXW219" s="14"/>
      <c r="SXX219" s="14"/>
      <c r="SXY219" s="14"/>
      <c r="SXZ219" s="14"/>
      <c r="SYA219" s="14"/>
      <c r="SYB219" s="14"/>
      <c r="SYC219" s="14"/>
      <c r="SYD219" s="14"/>
      <c r="SYE219" s="14"/>
      <c r="SYF219" s="14"/>
      <c r="SYG219" s="14"/>
      <c r="SYH219" s="14"/>
      <c r="SYI219" s="14"/>
      <c r="SYJ219" s="14"/>
      <c r="SYK219" s="14"/>
      <c r="SYL219" s="14"/>
      <c r="SYM219" s="14"/>
      <c r="SYN219" s="14"/>
      <c r="SYO219" s="14"/>
      <c r="SYP219" s="14"/>
      <c r="SYQ219" s="14"/>
      <c r="SYR219" s="14"/>
      <c r="SYS219" s="14"/>
      <c r="SYT219" s="14"/>
      <c r="SYU219" s="14"/>
      <c r="SYV219" s="14"/>
      <c r="SYW219" s="14"/>
      <c r="SYX219" s="14"/>
      <c r="SYY219" s="14"/>
      <c r="SYZ219" s="14"/>
      <c r="SZA219" s="14"/>
      <c r="SZB219" s="14"/>
      <c r="SZC219" s="14"/>
      <c r="SZD219" s="14"/>
      <c r="SZE219" s="14"/>
      <c r="SZF219" s="14"/>
      <c r="SZG219" s="14"/>
      <c r="SZH219" s="14"/>
      <c r="SZI219" s="14"/>
      <c r="SZJ219" s="14"/>
      <c r="SZK219" s="14"/>
      <c r="SZL219" s="14"/>
      <c r="SZM219" s="14"/>
      <c r="SZN219" s="14"/>
      <c r="SZO219" s="14"/>
      <c r="SZP219" s="14"/>
      <c r="SZQ219" s="14"/>
      <c r="SZR219" s="14"/>
      <c r="SZS219" s="14"/>
      <c r="SZT219" s="14"/>
      <c r="SZU219" s="14"/>
      <c r="SZV219" s="14"/>
      <c r="SZW219" s="14"/>
      <c r="SZX219" s="14"/>
      <c r="SZY219" s="14"/>
      <c r="SZZ219" s="14"/>
      <c r="TAA219" s="14"/>
      <c r="TAB219" s="14"/>
      <c r="TAC219" s="14"/>
      <c r="TAD219" s="14"/>
      <c r="TAE219" s="14"/>
      <c r="TAF219" s="14"/>
      <c r="TAG219" s="14"/>
      <c r="TAH219" s="14"/>
      <c r="TAI219" s="14"/>
      <c r="TAJ219" s="14"/>
      <c r="TAK219" s="14"/>
      <c r="TAL219" s="14"/>
      <c r="TAM219" s="14"/>
      <c r="TAN219" s="14"/>
      <c r="TAO219" s="14"/>
      <c r="TAP219" s="14"/>
      <c r="TAQ219" s="14"/>
      <c r="TAR219" s="14"/>
      <c r="TAS219" s="14"/>
      <c r="TAT219" s="14"/>
      <c r="TAU219" s="14"/>
      <c r="TAV219" s="14"/>
      <c r="TAW219" s="14"/>
      <c r="TAX219" s="14"/>
      <c r="TAY219" s="14"/>
      <c r="TAZ219" s="14"/>
      <c r="TBA219" s="14"/>
      <c r="TBB219" s="14"/>
      <c r="TBC219" s="14"/>
      <c r="TBD219" s="14"/>
      <c r="TBE219" s="14"/>
      <c r="TBF219" s="14"/>
      <c r="TBG219" s="14"/>
      <c r="TBH219" s="14"/>
      <c r="TBI219" s="14"/>
      <c r="TBJ219" s="14"/>
      <c r="TBK219" s="14"/>
      <c r="TBL219" s="14"/>
      <c r="TBM219" s="14"/>
      <c r="TBN219" s="14"/>
      <c r="TBO219" s="14"/>
      <c r="TBP219" s="14"/>
      <c r="TBQ219" s="14"/>
      <c r="TBR219" s="14"/>
      <c r="TBS219" s="14"/>
      <c r="TBT219" s="14"/>
      <c r="TBU219" s="14"/>
      <c r="TBV219" s="14"/>
      <c r="TBW219" s="14"/>
      <c r="TBX219" s="14"/>
      <c r="TBY219" s="14"/>
      <c r="TBZ219" s="14"/>
      <c r="TCA219" s="14"/>
      <c r="TCB219" s="14"/>
      <c r="TCC219" s="14"/>
      <c r="TCD219" s="14"/>
      <c r="TCE219" s="14"/>
      <c r="TCF219" s="14"/>
      <c r="TCG219" s="14"/>
      <c r="TCH219" s="14"/>
      <c r="TCI219" s="14"/>
      <c r="TCJ219" s="14"/>
      <c r="TCK219" s="14"/>
      <c r="TCL219" s="14"/>
      <c r="TCM219" s="14"/>
      <c r="TCN219" s="14"/>
      <c r="TCO219" s="14"/>
      <c r="TCP219" s="14"/>
      <c r="TCQ219" s="14"/>
      <c r="TCR219" s="14"/>
      <c r="TCS219" s="14"/>
      <c r="TCT219" s="14"/>
      <c r="TCU219" s="14"/>
      <c r="TCV219" s="14"/>
      <c r="TCW219" s="14"/>
      <c r="TCX219" s="14"/>
      <c r="TCY219" s="14"/>
      <c r="TCZ219" s="14"/>
      <c r="TDA219" s="14"/>
      <c r="TDB219" s="14"/>
      <c r="TDC219" s="14"/>
      <c r="TDD219" s="14"/>
      <c r="TDE219" s="14"/>
      <c r="TDF219" s="14"/>
      <c r="TDG219" s="14"/>
      <c r="TDH219" s="14"/>
      <c r="TDI219" s="14"/>
      <c r="TDJ219" s="14"/>
      <c r="TDK219" s="14"/>
      <c r="TDL219" s="14"/>
      <c r="TDM219" s="14"/>
      <c r="TDN219" s="14"/>
      <c r="TDO219" s="14"/>
      <c r="TDP219" s="14"/>
      <c r="TDQ219" s="14"/>
      <c r="TDR219" s="14"/>
      <c r="TDS219" s="14"/>
      <c r="TDT219" s="14"/>
      <c r="TDU219" s="14"/>
      <c r="TDV219" s="14"/>
      <c r="TDW219" s="14"/>
      <c r="TDX219" s="14"/>
      <c r="TDY219" s="14"/>
      <c r="TDZ219" s="14"/>
      <c r="TEA219" s="14"/>
      <c r="TEB219" s="14"/>
      <c r="TEC219" s="14"/>
      <c r="TED219" s="14"/>
      <c r="TEE219" s="14"/>
      <c r="TEF219" s="14"/>
      <c r="TEG219" s="14"/>
      <c r="TEH219" s="14"/>
      <c r="TEI219" s="14"/>
      <c r="TEJ219" s="14"/>
      <c r="TEK219" s="14"/>
      <c r="TEL219" s="14"/>
      <c r="TEM219" s="14"/>
      <c r="TEN219" s="14"/>
      <c r="TEO219" s="14"/>
      <c r="TEP219" s="14"/>
      <c r="TEQ219" s="14"/>
      <c r="TER219" s="14"/>
      <c r="TES219" s="14"/>
      <c r="TET219" s="14"/>
      <c r="TEU219" s="14"/>
      <c r="TEV219" s="14"/>
      <c r="TEW219" s="14"/>
      <c r="TEX219" s="14"/>
      <c r="TEY219" s="14"/>
      <c r="TEZ219" s="14"/>
      <c r="TFA219" s="14"/>
      <c r="TFB219" s="14"/>
      <c r="TFC219" s="14"/>
      <c r="TFD219" s="14"/>
      <c r="TFE219" s="14"/>
      <c r="TFF219" s="14"/>
      <c r="TFG219" s="14"/>
      <c r="TFH219" s="14"/>
      <c r="TFI219" s="14"/>
      <c r="TFJ219" s="14"/>
      <c r="TFK219" s="14"/>
      <c r="TFL219" s="14"/>
      <c r="TFM219" s="14"/>
      <c r="TFN219" s="14"/>
      <c r="TFO219" s="14"/>
      <c r="TFP219" s="14"/>
      <c r="TFQ219" s="14"/>
      <c r="TFR219" s="14"/>
      <c r="TFS219" s="14"/>
      <c r="TFT219" s="14"/>
      <c r="TFU219" s="14"/>
      <c r="TFV219" s="14"/>
      <c r="TFW219" s="14"/>
      <c r="TFX219" s="14"/>
      <c r="TFY219" s="14"/>
      <c r="TFZ219" s="14"/>
      <c r="TGA219" s="14"/>
      <c r="TGB219" s="14"/>
      <c r="TGC219" s="14"/>
      <c r="TGD219" s="14"/>
      <c r="TGE219" s="14"/>
      <c r="TGF219" s="14"/>
      <c r="TGG219" s="14"/>
      <c r="TGH219" s="14"/>
      <c r="TGI219" s="14"/>
      <c r="TGJ219" s="14"/>
      <c r="TGK219" s="14"/>
      <c r="TGL219" s="14"/>
      <c r="TGM219" s="14"/>
      <c r="TGN219" s="14"/>
      <c r="TGO219" s="14"/>
      <c r="TGP219" s="14"/>
      <c r="TGQ219" s="14"/>
      <c r="TGR219" s="14"/>
      <c r="TGS219" s="14"/>
      <c r="TGT219" s="14"/>
      <c r="TGU219" s="14"/>
      <c r="TGV219" s="14"/>
      <c r="TGW219" s="14"/>
      <c r="TGX219" s="14"/>
      <c r="TGY219" s="14"/>
      <c r="TGZ219" s="14"/>
      <c r="THA219" s="14"/>
      <c r="THB219" s="14"/>
      <c r="THC219" s="14"/>
      <c r="THD219" s="14"/>
      <c r="THE219" s="14"/>
      <c r="THF219" s="14"/>
      <c r="THG219" s="14"/>
      <c r="THH219" s="14"/>
      <c r="THI219" s="14"/>
      <c r="THJ219" s="14"/>
      <c r="THK219" s="14"/>
      <c r="THL219" s="14"/>
      <c r="THM219" s="14"/>
      <c r="THN219" s="14"/>
      <c r="THO219" s="14"/>
      <c r="THP219" s="14"/>
      <c r="THQ219" s="14"/>
      <c r="THR219" s="14"/>
      <c r="THS219" s="14"/>
      <c r="THT219" s="14"/>
      <c r="THU219" s="14"/>
      <c r="THV219" s="14"/>
      <c r="THW219" s="14"/>
      <c r="THX219" s="14"/>
      <c r="THY219" s="14"/>
      <c r="THZ219" s="14"/>
      <c r="TIA219" s="14"/>
      <c r="TIB219" s="14"/>
      <c r="TIC219" s="14"/>
      <c r="TID219" s="14"/>
      <c r="TIE219" s="14"/>
      <c r="TIF219" s="14"/>
      <c r="TIG219" s="14"/>
      <c r="TIH219" s="14"/>
      <c r="TII219" s="14"/>
      <c r="TIJ219" s="14"/>
      <c r="TIK219" s="14"/>
      <c r="TIL219" s="14"/>
      <c r="TIM219" s="14"/>
      <c r="TIN219" s="14"/>
      <c r="TIO219" s="14"/>
      <c r="TIP219" s="14"/>
      <c r="TIQ219" s="14"/>
      <c r="TIR219" s="14"/>
      <c r="TIS219" s="14"/>
      <c r="TIT219" s="14"/>
      <c r="TIU219" s="14"/>
      <c r="TIV219" s="14"/>
      <c r="TIW219" s="14"/>
      <c r="TIX219" s="14"/>
      <c r="TIY219" s="14"/>
      <c r="TIZ219" s="14"/>
      <c r="TJA219" s="14"/>
      <c r="TJB219" s="14"/>
      <c r="TJC219" s="14"/>
      <c r="TJD219" s="14"/>
      <c r="TJE219" s="14"/>
      <c r="TJF219" s="14"/>
      <c r="TJG219" s="14"/>
      <c r="TJH219" s="14"/>
      <c r="TJI219" s="14"/>
      <c r="TJJ219" s="14"/>
      <c r="TJK219" s="14"/>
      <c r="TJL219" s="14"/>
      <c r="TJM219" s="14"/>
      <c r="TJN219" s="14"/>
      <c r="TJO219" s="14"/>
      <c r="TJP219" s="14"/>
      <c r="TJQ219" s="14"/>
      <c r="TJR219" s="14"/>
      <c r="TJS219" s="14"/>
      <c r="TJT219" s="14"/>
      <c r="TJU219" s="14"/>
      <c r="TJV219" s="14"/>
      <c r="TJW219" s="14"/>
      <c r="TJX219" s="14"/>
      <c r="TJY219" s="14"/>
      <c r="TJZ219" s="14"/>
      <c r="TKA219" s="14"/>
      <c r="TKB219" s="14"/>
      <c r="TKC219" s="14"/>
      <c r="TKD219" s="14"/>
      <c r="TKE219" s="14"/>
      <c r="TKF219" s="14"/>
      <c r="TKG219" s="14"/>
      <c r="TKH219" s="14"/>
      <c r="TKI219" s="14"/>
      <c r="TKJ219" s="14"/>
      <c r="TKK219" s="14"/>
      <c r="TKL219" s="14"/>
      <c r="TKM219" s="14"/>
      <c r="TKN219" s="14"/>
      <c r="TKO219" s="14"/>
      <c r="TKP219" s="14"/>
      <c r="TKQ219" s="14"/>
      <c r="TKR219" s="14"/>
      <c r="TKS219" s="14"/>
      <c r="TKT219" s="14"/>
      <c r="TKU219" s="14"/>
      <c r="TKV219" s="14"/>
      <c r="TKW219" s="14"/>
      <c r="TKX219" s="14"/>
      <c r="TKY219" s="14"/>
      <c r="TKZ219" s="14"/>
      <c r="TLA219" s="14"/>
      <c r="TLB219" s="14"/>
      <c r="TLC219" s="14"/>
      <c r="TLD219" s="14"/>
      <c r="TLE219" s="14"/>
      <c r="TLF219" s="14"/>
      <c r="TLG219" s="14"/>
      <c r="TLH219" s="14"/>
      <c r="TLI219" s="14"/>
      <c r="TLJ219" s="14"/>
      <c r="TLK219" s="14"/>
      <c r="TLL219" s="14"/>
      <c r="TLM219" s="14"/>
      <c r="TLN219" s="14"/>
      <c r="TLO219" s="14"/>
      <c r="TLP219" s="14"/>
      <c r="TLQ219" s="14"/>
      <c r="TLR219" s="14"/>
      <c r="TLS219" s="14"/>
      <c r="TLT219" s="14"/>
      <c r="TLU219" s="14"/>
      <c r="TLV219" s="14"/>
      <c r="TLW219" s="14"/>
      <c r="TLX219" s="14"/>
      <c r="TLY219" s="14"/>
      <c r="TLZ219" s="14"/>
      <c r="TMA219" s="14"/>
      <c r="TMB219" s="14"/>
      <c r="TMC219" s="14"/>
      <c r="TMD219" s="14"/>
      <c r="TME219" s="14"/>
      <c r="TMF219" s="14"/>
      <c r="TMG219" s="14"/>
      <c r="TMH219" s="14"/>
      <c r="TMI219" s="14"/>
      <c r="TMJ219" s="14"/>
      <c r="TMK219" s="14"/>
      <c r="TML219" s="14"/>
      <c r="TMM219" s="14"/>
      <c r="TMN219" s="14"/>
      <c r="TMO219" s="14"/>
      <c r="TMP219" s="14"/>
      <c r="TMQ219" s="14"/>
      <c r="TMR219" s="14"/>
      <c r="TMS219" s="14"/>
      <c r="TMT219" s="14"/>
      <c r="TMU219" s="14"/>
      <c r="TMV219" s="14"/>
      <c r="TMW219" s="14"/>
      <c r="TMX219" s="14"/>
      <c r="TMY219" s="14"/>
      <c r="TMZ219" s="14"/>
      <c r="TNA219" s="14"/>
      <c r="TNB219" s="14"/>
      <c r="TNC219" s="14"/>
      <c r="TND219" s="14"/>
      <c r="TNE219" s="14"/>
      <c r="TNF219" s="14"/>
      <c r="TNG219" s="14"/>
      <c r="TNH219" s="14"/>
      <c r="TNI219" s="14"/>
      <c r="TNJ219" s="14"/>
      <c r="TNK219" s="14"/>
      <c r="TNL219" s="14"/>
      <c r="TNM219" s="14"/>
      <c r="TNN219" s="14"/>
      <c r="TNO219" s="14"/>
      <c r="TNP219" s="14"/>
      <c r="TNQ219" s="14"/>
      <c r="TNR219" s="14"/>
      <c r="TNS219" s="14"/>
      <c r="TNT219" s="14"/>
      <c r="TNU219" s="14"/>
      <c r="TNV219" s="14"/>
      <c r="TNW219" s="14"/>
      <c r="TNX219" s="14"/>
      <c r="TNY219" s="14"/>
      <c r="TNZ219" s="14"/>
      <c r="TOA219" s="14"/>
      <c r="TOB219" s="14"/>
      <c r="TOC219" s="14"/>
      <c r="TOD219" s="14"/>
      <c r="TOE219" s="14"/>
      <c r="TOF219" s="14"/>
      <c r="TOG219" s="14"/>
      <c r="TOH219" s="14"/>
      <c r="TOI219" s="14"/>
      <c r="TOJ219" s="14"/>
      <c r="TOK219" s="14"/>
      <c r="TOL219" s="14"/>
      <c r="TOM219" s="14"/>
      <c r="TON219" s="14"/>
      <c r="TOO219" s="14"/>
      <c r="TOP219" s="14"/>
      <c r="TOQ219" s="14"/>
      <c r="TOR219" s="14"/>
      <c r="TOS219" s="14"/>
      <c r="TOT219" s="14"/>
      <c r="TOU219" s="14"/>
      <c r="TOV219" s="14"/>
      <c r="TOW219" s="14"/>
      <c r="TOX219" s="14"/>
      <c r="TOY219" s="14"/>
      <c r="TOZ219" s="14"/>
      <c r="TPA219" s="14"/>
      <c r="TPB219" s="14"/>
      <c r="TPC219" s="14"/>
      <c r="TPD219" s="14"/>
      <c r="TPE219" s="14"/>
      <c r="TPF219" s="14"/>
      <c r="TPG219" s="14"/>
      <c r="TPH219" s="14"/>
      <c r="TPI219" s="14"/>
      <c r="TPJ219" s="14"/>
      <c r="TPK219" s="14"/>
      <c r="TPL219" s="14"/>
      <c r="TPM219" s="14"/>
      <c r="TPN219" s="14"/>
      <c r="TPO219" s="14"/>
      <c r="TPP219" s="14"/>
      <c r="TPQ219" s="14"/>
      <c r="TPR219" s="14"/>
      <c r="TPS219" s="14"/>
      <c r="TPT219" s="14"/>
      <c r="TPU219" s="14"/>
      <c r="TPV219" s="14"/>
      <c r="TPW219" s="14"/>
      <c r="TPX219" s="14"/>
      <c r="TPY219" s="14"/>
      <c r="TPZ219" s="14"/>
      <c r="TQA219" s="14"/>
      <c r="TQB219" s="14"/>
      <c r="TQC219" s="14"/>
      <c r="TQD219" s="14"/>
      <c r="TQE219" s="14"/>
      <c r="TQF219" s="14"/>
      <c r="TQG219" s="14"/>
      <c r="TQH219" s="14"/>
      <c r="TQI219" s="14"/>
      <c r="TQJ219" s="14"/>
      <c r="TQK219" s="14"/>
      <c r="TQL219" s="14"/>
      <c r="TQM219" s="14"/>
      <c r="TQN219" s="14"/>
      <c r="TQO219" s="14"/>
      <c r="TQP219" s="14"/>
      <c r="TQQ219" s="14"/>
      <c r="TQR219" s="14"/>
      <c r="TQS219" s="14"/>
      <c r="TQT219" s="14"/>
      <c r="TQU219" s="14"/>
      <c r="TQV219" s="14"/>
      <c r="TQW219" s="14"/>
      <c r="TQX219" s="14"/>
      <c r="TQY219" s="14"/>
      <c r="TQZ219" s="14"/>
      <c r="TRA219" s="14"/>
      <c r="TRB219" s="14"/>
      <c r="TRC219" s="14"/>
      <c r="TRD219" s="14"/>
      <c r="TRE219" s="14"/>
      <c r="TRF219" s="14"/>
      <c r="TRG219" s="14"/>
      <c r="TRH219" s="14"/>
      <c r="TRI219" s="14"/>
      <c r="TRJ219" s="14"/>
      <c r="TRK219" s="14"/>
      <c r="TRL219" s="14"/>
      <c r="TRM219" s="14"/>
      <c r="TRN219" s="14"/>
      <c r="TRO219" s="14"/>
      <c r="TRP219" s="14"/>
      <c r="TRQ219" s="14"/>
      <c r="TRR219" s="14"/>
      <c r="TRS219" s="14"/>
      <c r="TRT219" s="14"/>
      <c r="TRU219" s="14"/>
      <c r="TRV219" s="14"/>
      <c r="TRW219" s="14"/>
      <c r="TRX219" s="14"/>
      <c r="TRY219" s="14"/>
      <c r="TRZ219" s="14"/>
      <c r="TSA219" s="14"/>
      <c r="TSB219" s="14"/>
      <c r="TSC219" s="14"/>
      <c r="TSD219" s="14"/>
      <c r="TSE219" s="14"/>
      <c r="TSF219" s="14"/>
      <c r="TSG219" s="14"/>
      <c r="TSH219" s="14"/>
      <c r="TSI219" s="14"/>
      <c r="TSJ219" s="14"/>
      <c r="TSK219" s="14"/>
      <c r="TSL219" s="14"/>
      <c r="TSM219" s="14"/>
      <c r="TSN219" s="14"/>
      <c r="TSO219" s="14"/>
      <c r="TSP219" s="14"/>
      <c r="TSQ219" s="14"/>
      <c r="TSR219" s="14"/>
      <c r="TSS219" s="14"/>
      <c r="TST219" s="14"/>
      <c r="TSU219" s="14"/>
      <c r="TSV219" s="14"/>
      <c r="TSW219" s="14"/>
      <c r="TSX219" s="14"/>
      <c r="TSY219" s="14"/>
      <c r="TSZ219" s="14"/>
      <c r="TTA219" s="14"/>
      <c r="TTB219" s="14"/>
      <c r="TTC219" s="14"/>
      <c r="TTD219" s="14"/>
      <c r="TTE219" s="14"/>
      <c r="TTF219" s="14"/>
      <c r="TTG219" s="14"/>
      <c r="TTH219" s="14"/>
      <c r="TTI219" s="14"/>
      <c r="TTJ219" s="14"/>
      <c r="TTK219" s="14"/>
      <c r="TTL219" s="14"/>
      <c r="TTM219" s="14"/>
      <c r="TTN219" s="14"/>
      <c r="TTO219" s="14"/>
      <c r="TTP219" s="14"/>
      <c r="TTQ219" s="14"/>
      <c r="TTR219" s="14"/>
      <c r="TTS219" s="14"/>
      <c r="TTT219" s="14"/>
      <c r="TTU219" s="14"/>
      <c r="TTV219" s="14"/>
      <c r="TTW219" s="14"/>
      <c r="TTX219" s="14"/>
      <c r="TTY219" s="14"/>
      <c r="TTZ219" s="14"/>
      <c r="TUA219" s="14"/>
      <c r="TUB219" s="14"/>
      <c r="TUC219" s="14"/>
      <c r="TUD219" s="14"/>
      <c r="TUE219" s="14"/>
      <c r="TUF219" s="14"/>
      <c r="TUG219" s="14"/>
      <c r="TUH219" s="14"/>
      <c r="TUI219" s="14"/>
      <c r="TUJ219" s="14"/>
      <c r="TUK219" s="14"/>
      <c r="TUL219" s="14"/>
      <c r="TUM219" s="14"/>
      <c r="TUN219" s="14"/>
      <c r="TUO219" s="14"/>
      <c r="TUP219" s="14"/>
      <c r="TUQ219" s="14"/>
      <c r="TUR219" s="14"/>
      <c r="TUS219" s="14"/>
      <c r="TUT219" s="14"/>
      <c r="TUU219" s="14"/>
      <c r="TUV219" s="14"/>
      <c r="TUW219" s="14"/>
      <c r="TUX219" s="14"/>
      <c r="TUY219" s="14"/>
      <c r="TUZ219" s="14"/>
      <c r="TVA219" s="14"/>
      <c r="TVB219" s="14"/>
      <c r="TVC219" s="14"/>
      <c r="TVD219" s="14"/>
      <c r="TVE219" s="14"/>
      <c r="TVF219" s="14"/>
      <c r="TVG219" s="14"/>
      <c r="TVH219" s="14"/>
      <c r="TVI219" s="14"/>
      <c r="TVJ219" s="14"/>
      <c r="TVK219" s="14"/>
      <c r="TVL219" s="14"/>
      <c r="TVM219" s="14"/>
      <c r="TVN219" s="14"/>
      <c r="TVO219" s="14"/>
      <c r="TVP219" s="14"/>
      <c r="TVQ219" s="14"/>
      <c r="TVR219" s="14"/>
      <c r="TVS219" s="14"/>
      <c r="TVT219" s="14"/>
      <c r="TVU219" s="14"/>
      <c r="TVV219" s="14"/>
      <c r="TVW219" s="14"/>
      <c r="TVX219" s="14"/>
      <c r="TVY219" s="14"/>
      <c r="TVZ219" s="14"/>
      <c r="TWA219" s="14"/>
      <c r="TWB219" s="14"/>
      <c r="TWC219" s="14"/>
      <c r="TWD219" s="14"/>
      <c r="TWE219" s="14"/>
      <c r="TWF219" s="14"/>
      <c r="TWG219" s="14"/>
      <c r="TWH219" s="14"/>
      <c r="TWI219" s="14"/>
      <c r="TWJ219" s="14"/>
      <c r="TWK219" s="14"/>
      <c r="TWL219" s="14"/>
      <c r="TWM219" s="14"/>
      <c r="TWN219" s="14"/>
      <c r="TWO219" s="14"/>
      <c r="TWP219" s="14"/>
      <c r="TWQ219" s="14"/>
      <c r="TWR219" s="14"/>
      <c r="TWS219" s="14"/>
      <c r="TWT219" s="14"/>
      <c r="TWU219" s="14"/>
      <c r="TWV219" s="14"/>
      <c r="TWW219" s="14"/>
      <c r="TWX219" s="14"/>
      <c r="TWY219" s="14"/>
      <c r="TWZ219" s="14"/>
      <c r="TXA219" s="14"/>
      <c r="TXB219" s="14"/>
      <c r="TXC219" s="14"/>
      <c r="TXD219" s="14"/>
      <c r="TXE219" s="14"/>
      <c r="TXF219" s="14"/>
      <c r="TXG219" s="14"/>
      <c r="TXH219" s="14"/>
      <c r="TXI219" s="14"/>
      <c r="TXJ219" s="14"/>
      <c r="TXK219" s="14"/>
      <c r="TXL219" s="14"/>
      <c r="TXM219" s="14"/>
      <c r="TXN219" s="14"/>
      <c r="TXO219" s="14"/>
      <c r="TXP219" s="14"/>
      <c r="TXQ219" s="14"/>
      <c r="TXR219" s="14"/>
      <c r="TXS219" s="14"/>
      <c r="TXT219" s="14"/>
      <c r="TXU219" s="14"/>
      <c r="TXV219" s="14"/>
      <c r="TXW219" s="14"/>
      <c r="TXX219" s="14"/>
      <c r="TXY219" s="14"/>
      <c r="TXZ219" s="14"/>
      <c r="TYA219" s="14"/>
      <c r="TYB219" s="14"/>
      <c r="TYC219" s="14"/>
      <c r="TYD219" s="14"/>
      <c r="TYE219" s="14"/>
      <c r="TYF219" s="14"/>
      <c r="TYG219" s="14"/>
      <c r="TYH219" s="14"/>
      <c r="TYI219" s="14"/>
      <c r="TYJ219" s="14"/>
      <c r="TYK219" s="14"/>
      <c r="TYL219" s="14"/>
      <c r="TYM219" s="14"/>
      <c r="TYN219" s="14"/>
      <c r="TYO219" s="14"/>
      <c r="TYP219" s="14"/>
      <c r="TYQ219" s="14"/>
      <c r="TYR219" s="14"/>
      <c r="TYS219" s="14"/>
      <c r="TYT219" s="14"/>
      <c r="TYU219" s="14"/>
      <c r="TYV219" s="14"/>
      <c r="TYW219" s="14"/>
      <c r="TYX219" s="14"/>
      <c r="TYY219" s="14"/>
      <c r="TYZ219" s="14"/>
      <c r="TZA219" s="14"/>
      <c r="TZB219" s="14"/>
      <c r="TZC219" s="14"/>
      <c r="TZD219" s="14"/>
      <c r="TZE219" s="14"/>
      <c r="TZF219" s="14"/>
      <c r="TZG219" s="14"/>
      <c r="TZH219" s="14"/>
      <c r="TZI219" s="14"/>
      <c r="TZJ219" s="14"/>
      <c r="TZK219" s="14"/>
      <c r="TZL219" s="14"/>
      <c r="TZM219" s="14"/>
      <c r="TZN219" s="14"/>
      <c r="TZO219" s="14"/>
      <c r="TZP219" s="14"/>
      <c r="TZQ219" s="14"/>
      <c r="TZR219" s="14"/>
      <c r="TZS219" s="14"/>
      <c r="TZT219" s="14"/>
      <c r="TZU219" s="14"/>
      <c r="TZV219" s="14"/>
      <c r="TZW219" s="14"/>
      <c r="TZX219" s="14"/>
      <c r="TZY219" s="14"/>
      <c r="TZZ219" s="14"/>
      <c r="UAA219" s="14"/>
      <c r="UAB219" s="14"/>
      <c r="UAC219" s="14"/>
      <c r="UAD219" s="14"/>
      <c r="UAE219" s="14"/>
      <c r="UAF219" s="14"/>
      <c r="UAG219" s="14"/>
      <c r="UAH219" s="14"/>
      <c r="UAI219" s="14"/>
      <c r="UAJ219" s="14"/>
      <c r="UAK219" s="14"/>
      <c r="UAL219" s="14"/>
      <c r="UAM219" s="14"/>
      <c r="UAN219" s="14"/>
      <c r="UAO219" s="14"/>
      <c r="UAP219" s="14"/>
      <c r="UAQ219" s="14"/>
      <c r="UAR219" s="14"/>
      <c r="UAS219" s="14"/>
      <c r="UAT219" s="14"/>
      <c r="UAU219" s="14"/>
      <c r="UAV219" s="14"/>
      <c r="UAW219" s="14"/>
      <c r="UAX219" s="14"/>
      <c r="UAY219" s="14"/>
      <c r="UAZ219" s="14"/>
      <c r="UBA219" s="14"/>
      <c r="UBB219" s="14"/>
      <c r="UBC219" s="14"/>
      <c r="UBD219" s="14"/>
      <c r="UBE219" s="14"/>
      <c r="UBF219" s="14"/>
      <c r="UBG219" s="14"/>
      <c r="UBH219" s="14"/>
      <c r="UBI219" s="14"/>
      <c r="UBJ219" s="14"/>
      <c r="UBK219" s="14"/>
      <c r="UBL219" s="14"/>
      <c r="UBM219" s="14"/>
      <c r="UBN219" s="14"/>
      <c r="UBO219" s="14"/>
      <c r="UBP219" s="14"/>
      <c r="UBQ219" s="14"/>
      <c r="UBR219" s="14"/>
      <c r="UBS219" s="14"/>
      <c r="UBT219" s="14"/>
      <c r="UBU219" s="14"/>
      <c r="UBV219" s="14"/>
      <c r="UBW219" s="14"/>
      <c r="UBX219" s="14"/>
      <c r="UBY219" s="14"/>
      <c r="UBZ219" s="14"/>
      <c r="UCA219" s="14"/>
      <c r="UCB219" s="14"/>
      <c r="UCC219" s="14"/>
      <c r="UCD219" s="14"/>
      <c r="UCE219" s="14"/>
      <c r="UCF219" s="14"/>
      <c r="UCG219" s="14"/>
      <c r="UCH219" s="14"/>
      <c r="UCI219" s="14"/>
      <c r="UCJ219" s="14"/>
      <c r="UCK219" s="14"/>
      <c r="UCL219" s="14"/>
      <c r="UCM219" s="14"/>
      <c r="UCN219" s="14"/>
      <c r="UCO219" s="14"/>
      <c r="UCP219" s="14"/>
      <c r="UCQ219" s="14"/>
      <c r="UCR219" s="14"/>
      <c r="UCS219" s="14"/>
      <c r="UCT219" s="14"/>
      <c r="UCU219" s="14"/>
      <c r="UCV219" s="14"/>
      <c r="UCW219" s="14"/>
      <c r="UCX219" s="14"/>
      <c r="UCY219" s="14"/>
      <c r="UCZ219" s="14"/>
      <c r="UDA219" s="14"/>
      <c r="UDB219" s="14"/>
      <c r="UDC219" s="14"/>
      <c r="UDD219" s="14"/>
      <c r="UDE219" s="14"/>
      <c r="UDF219" s="14"/>
      <c r="UDG219" s="14"/>
      <c r="UDH219" s="14"/>
      <c r="UDI219" s="14"/>
      <c r="UDJ219" s="14"/>
      <c r="UDK219" s="14"/>
      <c r="UDL219" s="14"/>
      <c r="UDM219" s="14"/>
      <c r="UDN219" s="14"/>
      <c r="UDO219" s="14"/>
      <c r="UDP219" s="14"/>
      <c r="UDQ219" s="14"/>
      <c r="UDR219" s="14"/>
      <c r="UDS219" s="14"/>
      <c r="UDT219" s="14"/>
      <c r="UDU219" s="14"/>
      <c r="UDV219" s="14"/>
      <c r="UDW219" s="14"/>
      <c r="UDX219" s="14"/>
      <c r="UDY219" s="14"/>
      <c r="UDZ219" s="14"/>
      <c r="UEA219" s="14"/>
      <c r="UEB219" s="14"/>
      <c r="UEC219" s="14"/>
      <c r="UED219" s="14"/>
      <c r="UEE219" s="14"/>
      <c r="UEF219" s="14"/>
      <c r="UEG219" s="14"/>
      <c r="UEH219" s="14"/>
      <c r="UEI219" s="14"/>
      <c r="UEJ219" s="14"/>
      <c r="UEK219" s="14"/>
      <c r="UEL219" s="14"/>
      <c r="UEM219" s="14"/>
      <c r="UEN219" s="14"/>
      <c r="UEO219" s="14"/>
      <c r="UEP219" s="14"/>
      <c r="UEQ219" s="14"/>
      <c r="UER219" s="14"/>
      <c r="UES219" s="14"/>
      <c r="UET219" s="14"/>
      <c r="UEU219" s="14"/>
      <c r="UEV219" s="14"/>
      <c r="UEW219" s="14"/>
      <c r="UEX219" s="14"/>
      <c r="UEY219" s="14"/>
      <c r="UEZ219" s="14"/>
      <c r="UFA219" s="14"/>
      <c r="UFB219" s="14"/>
      <c r="UFC219" s="14"/>
      <c r="UFD219" s="14"/>
      <c r="UFE219" s="14"/>
      <c r="UFF219" s="14"/>
      <c r="UFG219" s="14"/>
      <c r="UFH219" s="14"/>
      <c r="UFI219" s="14"/>
      <c r="UFJ219" s="14"/>
      <c r="UFK219" s="14"/>
      <c r="UFL219" s="14"/>
      <c r="UFM219" s="14"/>
      <c r="UFN219" s="14"/>
      <c r="UFO219" s="14"/>
      <c r="UFP219" s="14"/>
      <c r="UFQ219" s="14"/>
      <c r="UFR219" s="14"/>
      <c r="UFS219" s="14"/>
      <c r="UFT219" s="14"/>
      <c r="UFU219" s="14"/>
      <c r="UFV219" s="14"/>
      <c r="UFW219" s="14"/>
      <c r="UFX219" s="14"/>
      <c r="UFY219" s="14"/>
      <c r="UFZ219" s="14"/>
      <c r="UGA219" s="14"/>
      <c r="UGB219" s="14"/>
      <c r="UGC219" s="14"/>
      <c r="UGD219" s="14"/>
      <c r="UGE219" s="14"/>
      <c r="UGF219" s="14"/>
      <c r="UGG219" s="14"/>
      <c r="UGH219" s="14"/>
      <c r="UGI219" s="14"/>
      <c r="UGJ219" s="14"/>
      <c r="UGK219" s="14"/>
      <c r="UGL219" s="14"/>
      <c r="UGM219" s="14"/>
      <c r="UGN219" s="14"/>
      <c r="UGO219" s="14"/>
      <c r="UGP219" s="14"/>
      <c r="UGQ219" s="14"/>
      <c r="UGR219" s="14"/>
      <c r="UGS219" s="14"/>
      <c r="UGT219" s="14"/>
      <c r="UGU219" s="14"/>
      <c r="UGV219" s="14"/>
      <c r="UGW219" s="14"/>
      <c r="UGX219" s="14"/>
      <c r="UGY219" s="14"/>
      <c r="UGZ219" s="14"/>
      <c r="UHA219" s="14"/>
      <c r="UHB219" s="14"/>
      <c r="UHC219" s="14"/>
      <c r="UHD219" s="14"/>
      <c r="UHE219" s="14"/>
      <c r="UHF219" s="14"/>
      <c r="UHG219" s="14"/>
      <c r="UHH219" s="14"/>
      <c r="UHI219" s="14"/>
      <c r="UHJ219" s="14"/>
      <c r="UHK219" s="14"/>
      <c r="UHL219" s="14"/>
      <c r="UHM219" s="14"/>
      <c r="UHN219" s="14"/>
      <c r="UHO219" s="14"/>
      <c r="UHP219" s="14"/>
      <c r="UHQ219" s="14"/>
      <c r="UHR219" s="14"/>
      <c r="UHS219" s="14"/>
      <c r="UHT219" s="14"/>
      <c r="UHU219" s="14"/>
      <c r="UHV219" s="14"/>
      <c r="UHW219" s="14"/>
      <c r="UHX219" s="14"/>
      <c r="UHY219" s="14"/>
      <c r="UHZ219" s="14"/>
      <c r="UIA219" s="14"/>
      <c r="UIB219" s="14"/>
      <c r="UIC219" s="14"/>
      <c r="UID219" s="14"/>
      <c r="UIE219" s="14"/>
      <c r="UIF219" s="14"/>
      <c r="UIG219" s="14"/>
      <c r="UIH219" s="14"/>
      <c r="UII219" s="14"/>
      <c r="UIJ219" s="14"/>
      <c r="UIK219" s="14"/>
      <c r="UIL219" s="14"/>
      <c r="UIM219" s="14"/>
      <c r="UIN219" s="14"/>
      <c r="UIO219" s="14"/>
      <c r="UIP219" s="14"/>
      <c r="UIQ219" s="14"/>
      <c r="UIR219" s="14"/>
      <c r="UIS219" s="14"/>
      <c r="UIT219" s="14"/>
      <c r="UIU219" s="14"/>
      <c r="UIV219" s="14"/>
      <c r="UIW219" s="14"/>
      <c r="UIX219" s="14"/>
      <c r="UIY219" s="14"/>
      <c r="UIZ219" s="14"/>
      <c r="UJA219" s="14"/>
      <c r="UJB219" s="14"/>
      <c r="UJC219" s="14"/>
      <c r="UJD219" s="14"/>
      <c r="UJE219" s="14"/>
      <c r="UJF219" s="14"/>
      <c r="UJG219" s="14"/>
      <c r="UJH219" s="14"/>
      <c r="UJI219" s="14"/>
      <c r="UJJ219" s="14"/>
      <c r="UJK219" s="14"/>
      <c r="UJL219" s="14"/>
      <c r="UJM219" s="14"/>
      <c r="UJN219" s="14"/>
      <c r="UJO219" s="14"/>
      <c r="UJP219" s="14"/>
      <c r="UJQ219" s="14"/>
      <c r="UJR219" s="14"/>
      <c r="UJS219" s="14"/>
      <c r="UJT219" s="14"/>
      <c r="UJU219" s="14"/>
      <c r="UJV219" s="14"/>
      <c r="UJW219" s="14"/>
      <c r="UJX219" s="14"/>
      <c r="UJY219" s="14"/>
      <c r="UJZ219" s="14"/>
      <c r="UKA219" s="14"/>
      <c r="UKB219" s="14"/>
      <c r="UKC219" s="14"/>
      <c r="UKD219" s="14"/>
      <c r="UKE219" s="14"/>
      <c r="UKF219" s="14"/>
      <c r="UKG219" s="14"/>
      <c r="UKH219" s="14"/>
      <c r="UKI219" s="14"/>
      <c r="UKJ219" s="14"/>
      <c r="UKK219" s="14"/>
      <c r="UKL219" s="14"/>
      <c r="UKM219" s="14"/>
      <c r="UKN219" s="14"/>
      <c r="UKO219" s="14"/>
      <c r="UKP219" s="14"/>
      <c r="UKQ219" s="14"/>
      <c r="UKR219" s="14"/>
      <c r="UKS219" s="14"/>
      <c r="UKT219" s="14"/>
      <c r="UKU219" s="14"/>
      <c r="UKV219" s="14"/>
      <c r="UKW219" s="14"/>
      <c r="UKX219" s="14"/>
      <c r="UKY219" s="14"/>
      <c r="UKZ219" s="14"/>
      <c r="ULA219" s="14"/>
      <c r="ULB219" s="14"/>
      <c r="ULC219" s="14"/>
      <c r="ULD219" s="14"/>
      <c r="ULE219" s="14"/>
      <c r="ULF219" s="14"/>
      <c r="ULG219" s="14"/>
      <c r="ULH219" s="14"/>
      <c r="ULI219" s="14"/>
      <c r="ULJ219" s="14"/>
      <c r="ULK219" s="14"/>
      <c r="ULL219" s="14"/>
      <c r="ULM219" s="14"/>
      <c r="ULN219" s="14"/>
      <c r="ULO219" s="14"/>
      <c r="ULP219" s="14"/>
      <c r="ULQ219" s="14"/>
      <c r="ULR219" s="14"/>
      <c r="ULS219" s="14"/>
      <c r="ULT219" s="14"/>
      <c r="ULU219" s="14"/>
      <c r="ULV219" s="14"/>
      <c r="ULW219" s="14"/>
      <c r="ULX219" s="14"/>
      <c r="ULY219" s="14"/>
      <c r="ULZ219" s="14"/>
      <c r="UMA219" s="14"/>
      <c r="UMB219" s="14"/>
      <c r="UMC219" s="14"/>
      <c r="UMD219" s="14"/>
      <c r="UME219" s="14"/>
      <c r="UMF219" s="14"/>
      <c r="UMG219" s="14"/>
      <c r="UMH219" s="14"/>
      <c r="UMI219" s="14"/>
      <c r="UMJ219" s="14"/>
      <c r="UMK219" s="14"/>
      <c r="UML219" s="14"/>
      <c r="UMM219" s="14"/>
      <c r="UMN219" s="14"/>
      <c r="UMO219" s="14"/>
      <c r="UMP219" s="14"/>
      <c r="UMQ219" s="14"/>
      <c r="UMR219" s="14"/>
      <c r="UMS219" s="14"/>
      <c r="UMT219" s="14"/>
      <c r="UMU219" s="14"/>
      <c r="UMV219" s="14"/>
      <c r="UMW219" s="14"/>
      <c r="UMX219" s="14"/>
      <c r="UMY219" s="14"/>
      <c r="UMZ219" s="14"/>
      <c r="UNA219" s="14"/>
      <c r="UNB219" s="14"/>
      <c r="UNC219" s="14"/>
      <c r="UND219" s="14"/>
      <c r="UNE219" s="14"/>
      <c r="UNF219" s="14"/>
      <c r="UNG219" s="14"/>
      <c r="UNH219" s="14"/>
      <c r="UNI219" s="14"/>
      <c r="UNJ219" s="14"/>
      <c r="UNK219" s="14"/>
      <c r="UNL219" s="14"/>
      <c r="UNM219" s="14"/>
      <c r="UNN219" s="14"/>
      <c r="UNO219" s="14"/>
      <c r="UNP219" s="14"/>
      <c r="UNQ219" s="14"/>
      <c r="UNR219" s="14"/>
      <c r="UNS219" s="14"/>
      <c r="UNT219" s="14"/>
      <c r="UNU219" s="14"/>
      <c r="UNV219" s="14"/>
      <c r="UNW219" s="14"/>
      <c r="UNX219" s="14"/>
      <c r="UNY219" s="14"/>
      <c r="UNZ219" s="14"/>
      <c r="UOA219" s="14"/>
      <c r="UOB219" s="14"/>
      <c r="UOC219" s="14"/>
      <c r="UOD219" s="14"/>
      <c r="UOE219" s="14"/>
      <c r="UOF219" s="14"/>
      <c r="UOG219" s="14"/>
      <c r="UOH219" s="14"/>
      <c r="UOI219" s="14"/>
      <c r="UOJ219" s="14"/>
      <c r="UOK219" s="14"/>
      <c r="UOL219" s="14"/>
      <c r="UOM219" s="14"/>
      <c r="UON219" s="14"/>
      <c r="UOO219" s="14"/>
      <c r="UOP219" s="14"/>
      <c r="UOQ219" s="14"/>
      <c r="UOR219" s="14"/>
      <c r="UOS219" s="14"/>
      <c r="UOT219" s="14"/>
      <c r="UOU219" s="14"/>
      <c r="UOV219" s="14"/>
      <c r="UOW219" s="14"/>
      <c r="UOX219" s="14"/>
      <c r="UOY219" s="14"/>
      <c r="UOZ219" s="14"/>
      <c r="UPA219" s="14"/>
      <c r="UPB219" s="14"/>
      <c r="UPC219" s="14"/>
      <c r="UPD219" s="14"/>
      <c r="UPE219" s="14"/>
      <c r="UPF219" s="14"/>
      <c r="UPG219" s="14"/>
      <c r="UPH219" s="14"/>
      <c r="UPI219" s="14"/>
      <c r="UPJ219" s="14"/>
      <c r="UPK219" s="14"/>
      <c r="UPL219" s="14"/>
      <c r="UPM219" s="14"/>
      <c r="UPN219" s="14"/>
      <c r="UPO219" s="14"/>
      <c r="UPP219" s="14"/>
      <c r="UPQ219" s="14"/>
      <c r="UPR219" s="14"/>
      <c r="UPS219" s="14"/>
      <c r="UPT219" s="14"/>
      <c r="UPU219" s="14"/>
      <c r="UPV219" s="14"/>
      <c r="UPW219" s="14"/>
      <c r="UPX219" s="14"/>
      <c r="UPY219" s="14"/>
      <c r="UPZ219" s="14"/>
      <c r="UQA219" s="14"/>
      <c r="UQB219" s="14"/>
      <c r="UQC219" s="14"/>
      <c r="UQD219" s="14"/>
      <c r="UQE219" s="14"/>
      <c r="UQF219" s="14"/>
      <c r="UQG219" s="14"/>
      <c r="UQH219" s="14"/>
      <c r="UQI219" s="14"/>
      <c r="UQJ219" s="14"/>
      <c r="UQK219" s="14"/>
      <c r="UQL219" s="14"/>
      <c r="UQM219" s="14"/>
      <c r="UQN219" s="14"/>
      <c r="UQO219" s="14"/>
      <c r="UQP219" s="14"/>
      <c r="UQQ219" s="14"/>
      <c r="UQR219" s="14"/>
      <c r="UQS219" s="14"/>
      <c r="UQT219" s="14"/>
      <c r="UQU219" s="14"/>
      <c r="UQV219" s="14"/>
      <c r="UQW219" s="14"/>
      <c r="UQX219" s="14"/>
      <c r="UQY219" s="14"/>
      <c r="UQZ219" s="14"/>
      <c r="URA219" s="14"/>
      <c r="URB219" s="14"/>
      <c r="URC219" s="14"/>
      <c r="URD219" s="14"/>
      <c r="URE219" s="14"/>
      <c r="URF219" s="14"/>
      <c r="URG219" s="14"/>
      <c r="URH219" s="14"/>
      <c r="URI219" s="14"/>
      <c r="URJ219" s="14"/>
      <c r="URK219" s="14"/>
      <c r="URL219" s="14"/>
      <c r="URM219" s="14"/>
      <c r="URN219" s="14"/>
      <c r="URO219" s="14"/>
      <c r="URP219" s="14"/>
      <c r="URQ219" s="14"/>
      <c r="URR219" s="14"/>
      <c r="URS219" s="14"/>
      <c r="URT219" s="14"/>
      <c r="URU219" s="14"/>
      <c r="URV219" s="14"/>
      <c r="URW219" s="14"/>
      <c r="URX219" s="14"/>
      <c r="URY219" s="14"/>
      <c r="URZ219" s="14"/>
      <c r="USA219" s="14"/>
      <c r="USB219" s="14"/>
      <c r="USC219" s="14"/>
      <c r="USD219" s="14"/>
      <c r="USE219" s="14"/>
      <c r="USF219" s="14"/>
      <c r="USG219" s="14"/>
      <c r="USH219" s="14"/>
      <c r="USI219" s="14"/>
      <c r="USJ219" s="14"/>
      <c r="USK219" s="14"/>
      <c r="USL219" s="14"/>
      <c r="USM219" s="14"/>
      <c r="USN219" s="14"/>
      <c r="USO219" s="14"/>
      <c r="USP219" s="14"/>
      <c r="USQ219" s="14"/>
      <c r="USR219" s="14"/>
      <c r="USS219" s="14"/>
      <c r="UST219" s="14"/>
      <c r="USU219" s="14"/>
      <c r="USV219" s="14"/>
      <c r="USW219" s="14"/>
      <c r="USX219" s="14"/>
      <c r="USY219" s="14"/>
      <c r="USZ219" s="14"/>
      <c r="UTA219" s="14"/>
      <c r="UTB219" s="14"/>
      <c r="UTC219" s="14"/>
      <c r="UTD219" s="14"/>
      <c r="UTE219" s="14"/>
      <c r="UTF219" s="14"/>
      <c r="UTG219" s="14"/>
      <c r="UTH219" s="14"/>
      <c r="UTI219" s="14"/>
      <c r="UTJ219" s="14"/>
      <c r="UTK219" s="14"/>
      <c r="UTL219" s="14"/>
      <c r="UTM219" s="14"/>
      <c r="UTN219" s="14"/>
      <c r="UTO219" s="14"/>
      <c r="UTP219" s="14"/>
      <c r="UTQ219" s="14"/>
      <c r="UTR219" s="14"/>
      <c r="UTS219" s="14"/>
      <c r="UTT219" s="14"/>
      <c r="UTU219" s="14"/>
      <c r="UTV219" s="14"/>
      <c r="UTW219" s="14"/>
      <c r="UTX219" s="14"/>
      <c r="UTY219" s="14"/>
      <c r="UTZ219" s="14"/>
      <c r="UUA219" s="14"/>
      <c r="UUB219" s="14"/>
      <c r="UUC219" s="14"/>
      <c r="UUD219" s="14"/>
      <c r="UUE219" s="14"/>
      <c r="UUF219" s="14"/>
      <c r="UUG219" s="14"/>
      <c r="UUH219" s="14"/>
      <c r="UUI219" s="14"/>
      <c r="UUJ219" s="14"/>
      <c r="UUK219" s="14"/>
      <c r="UUL219" s="14"/>
      <c r="UUM219" s="14"/>
      <c r="UUN219" s="14"/>
      <c r="UUO219" s="14"/>
      <c r="UUP219" s="14"/>
      <c r="UUQ219" s="14"/>
      <c r="UUR219" s="14"/>
      <c r="UUS219" s="14"/>
      <c r="UUT219" s="14"/>
      <c r="UUU219" s="14"/>
      <c r="UUV219" s="14"/>
      <c r="UUW219" s="14"/>
      <c r="UUX219" s="14"/>
      <c r="UUY219" s="14"/>
      <c r="UUZ219" s="14"/>
      <c r="UVA219" s="14"/>
      <c r="UVB219" s="14"/>
      <c r="UVC219" s="14"/>
      <c r="UVD219" s="14"/>
      <c r="UVE219" s="14"/>
      <c r="UVF219" s="14"/>
      <c r="UVG219" s="14"/>
      <c r="UVH219" s="14"/>
      <c r="UVI219" s="14"/>
      <c r="UVJ219" s="14"/>
      <c r="UVK219" s="14"/>
      <c r="UVL219" s="14"/>
      <c r="UVM219" s="14"/>
      <c r="UVN219" s="14"/>
      <c r="UVO219" s="14"/>
      <c r="UVP219" s="14"/>
      <c r="UVQ219" s="14"/>
      <c r="UVR219" s="14"/>
      <c r="UVS219" s="14"/>
      <c r="UVT219" s="14"/>
      <c r="UVU219" s="14"/>
      <c r="UVV219" s="14"/>
      <c r="UVW219" s="14"/>
      <c r="UVX219" s="14"/>
      <c r="UVY219" s="14"/>
      <c r="UVZ219" s="14"/>
      <c r="UWA219" s="14"/>
      <c r="UWB219" s="14"/>
      <c r="UWC219" s="14"/>
      <c r="UWD219" s="14"/>
      <c r="UWE219" s="14"/>
      <c r="UWF219" s="14"/>
      <c r="UWG219" s="14"/>
      <c r="UWH219" s="14"/>
      <c r="UWI219" s="14"/>
      <c r="UWJ219" s="14"/>
      <c r="UWK219" s="14"/>
      <c r="UWL219" s="14"/>
      <c r="UWM219" s="14"/>
      <c r="UWN219" s="14"/>
      <c r="UWO219" s="14"/>
      <c r="UWP219" s="14"/>
      <c r="UWQ219" s="14"/>
      <c r="UWR219" s="14"/>
      <c r="UWS219" s="14"/>
      <c r="UWT219" s="14"/>
      <c r="UWU219" s="14"/>
      <c r="UWV219" s="14"/>
      <c r="UWW219" s="14"/>
      <c r="UWX219" s="14"/>
      <c r="UWY219" s="14"/>
      <c r="UWZ219" s="14"/>
      <c r="UXA219" s="14"/>
      <c r="UXB219" s="14"/>
      <c r="UXC219" s="14"/>
      <c r="UXD219" s="14"/>
      <c r="UXE219" s="14"/>
      <c r="UXF219" s="14"/>
      <c r="UXG219" s="14"/>
      <c r="UXH219" s="14"/>
      <c r="UXI219" s="14"/>
      <c r="UXJ219" s="14"/>
      <c r="UXK219" s="14"/>
      <c r="UXL219" s="14"/>
      <c r="UXM219" s="14"/>
      <c r="UXN219" s="14"/>
      <c r="UXO219" s="14"/>
      <c r="UXP219" s="14"/>
      <c r="UXQ219" s="14"/>
      <c r="UXR219" s="14"/>
      <c r="UXS219" s="14"/>
      <c r="UXT219" s="14"/>
      <c r="UXU219" s="14"/>
      <c r="UXV219" s="14"/>
      <c r="UXW219" s="14"/>
      <c r="UXX219" s="14"/>
      <c r="UXY219" s="14"/>
      <c r="UXZ219" s="14"/>
      <c r="UYA219" s="14"/>
      <c r="UYB219" s="14"/>
      <c r="UYC219" s="14"/>
      <c r="UYD219" s="14"/>
      <c r="UYE219" s="14"/>
      <c r="UYF219" s="14"/>
      <c r="UYG219" s="14"/>
      <c r="UYH219" s="14"/>
      <c r="UYI219" s="14"/>
      <c r="UYJ219" s="14"/>
      <c r="UYK219" s="14"/>
      <c r="UYL219" s="14"/>
      <c r="UYM219" s="14"/>
      <c r="UYN219" s="14"/>
      <c r="UYO219" s="14"/>
      <c r="UYP219" s="14"/>
      <c r="UYQ219" s="14"/>
      <c r="UYR219" s="14"/>
      <c r="UYS219" s="14"/>
      <c r="UYT219" s="14"/>
      <c r="UYU219" s="14"/>
      <c r="UYV219" s="14"/>
      <c r="UYW219" s="14"/>
      <c r="UYX219" s="14"/>
      <c r="UYY219" s="14"/>
      <c r="UYZ219" s="14"/>
      <c r="UZA219" s="14"/>
      <c r="UZB219" s="14"/>
      <c r="UZC219" s="14"/>
      <c r="UZD219" s="14"/>
      <c r="UZE219" s="14"/>
      <c r="UZF219" s="14"/>
      <c r="UZG219" s="14"/>
      <c r="UZH219" s="14"/>
      <c r="UZI219" s="14"/>
      <c r="UZJ219" s="14"/>
      <c r="UZK219" s="14"/>
      <c r="UZL219" s="14"/>
      <c r="UZM219" s="14"/>
      <c r="UZN219" s="14"/>
      <c r="UZO219" s="14"/>
      <c r="UZP219" s="14"/>
      <c r="UZQ219" s="14"/>
      <c r="UZR219" s="14"/>
      <c r="UZS219" s="14"/>
      <c r="UZT219" s="14"/>
      <c r="UZU219" s="14"/>
      <c r="UZV219" s="14"/>
      <c r="UZW219" s="14"/>
      <c r="UZX219" s="14"/>
      <c r="UZY219" s="14"/>
      <c r="UZZ219" s="14"/>
      <c r="VAA219" s="14"/>
      <c r="VAB219" s="14"/>
      <c r="VAC219" s="14"/>
      <c r="VAD219" s="14"/>
      <c r="VAE219" s="14"/>
      <c r="VAF219" s="14"/>
      <c r="VAG219" s="14"/>
      <c r="VAH219" s="14"/>
      <c r="VAI219" s="14"/>
      <c r="VAJ219" s="14"/>
      <c r="VAK219" s="14"/>
      <c r="VAL219" s="14"/>
      <c r="VAM219" s="14"/>
      <c r="VAN219" s="14"/>
      <c r="VAO219" s="14"/>
      <c r="VAP219" s="14"/>
      <c r="VAQ219" s="14"/>
      <c r="VAR219" s="14"/>
      <c r="VAS219" s="14"/>
      <c r="VAT219" s="14"/>
      <c r="VAU219" s="14"/>
      <c r="VAV219" s="14"/>
      <c r="VAW219" s="14"/>
      <c r="VAX219" s="14"/>
      <c r="VAY219" s="14"/>
      <c r="VAZ219" s="14"/>
      <c r="VBA219" s="14"/>
      <c r="VBB219" s="14"/>
      <c r="VBC219" s="14"/>
      <c r="VBD219" s="14"/>
      <c r="VBE219" s="14"/>
      <c r="VBF219" s="14"/>
      <c r="VBG219" s="14"/>
      <c r="VBH219" s="14"/>
      <c r="VBI219" s="14"/>
      <c r="VBJ219" s="14"/>
      <c r="VBK219" s="14"/>
      <c r="VBL219" s="14"/>
      <c r="VBM219" s="14"/>
      <c r="VBN219" s="14"/>
      <c r="VBO219" s="14"/>
      <c r="VBP219" s="14"/>
      <c r="VBQ219" s="14"/>
      <c r="VBR219" s="14"/>
      <c r="VBS219" s="14"/>
      <c r="VBT219" s="14"/>
      <c r="VBU219" s="14"/>
      <c r="VBV219" s="14"/>
      <c r="VBW219" s="14"/>
      <c r="VBX219" s="14"/>
      <c r="VBY219" s="14"/>
      <c r="VBZ219" s="14"/>
      <c r="VCA219" s="14"/>
      <c r="VCB219" s="14"/>
      <c r="VCC219" s="14"/>
      <c r="VCD219" s="14"/>
      <c r="VCE219" s="14"/>
      <c r="VCF219" s="14"/>
      <c r="VCG219" s="14"/>
      <c r="VCH219" s="14"/>
      <c r="VCI219" s="14"/>
      <c r="VCJ219" s="14"/>
      <c r="VCK219" s="14"/>
      <c r="VCL219" s="14"/>
      <c r="VCM219" s="14"/>
      <c r="VCN219" s="14"/>
      <c r="VCO219" s="14"/>
      <c r="VCP219" s="14"/>
      <c r="VCQ219" s="14"/>
      <c r="VCR219" s="14"/>
      <c r="VCS219" s="14"/>
      <c r="VCT219" s="14"/>
      <c r="VCU219" s="14"/>
      <c r="VCV219" s="14"/>
      <c r="VCW219" s="14"/>
      <c r="VCX219" s="14"/>
      <c r="VCY219" s="14"/>
      <c r="VCZ219" s="14"/>
      <c r="VDA219" s="14"/>
      <c r="VDB219" s="14"/>
      <c r="VDC219" s="14"/>
      <c r="VDD219" s="14"/>
      <c r="VDE219" s="14"/>
      <c r="VDF219" s="14"/>
      <c r="VDG219" s="14"/>
      <c r="VDH219" s="14"/>
      <c r="VDI219" s="14"/>
      <c r="VDJ219" s="14"/>
      <c r="VDK219" s="14"/>
      <c r="VDL219" s="14"/>
      <c r="VDM219" s="14"/>
      <c r="VDN219" s="14"/>
      <c r="VDO219" s="14"/>
      <c r="VDP219" s="14"/>
      <c r="VDQ219" s="14"/>
      <c r="VDR219" s="14"/>
      <c r="VDS219" s="14"/>
      <c r="VDT219" s="14"/>
      <c r="VDU219" s="14"/>
      <c r="VDV219" s="14"/>
      <c r="VDW219" s="14"/>
      <c r="VDX219" s="14"/>
      <c r="VDY219" s="14"/>
      <c r="VDZ219" s="14"/>
      <c r="VEA219" s="14"/>
      <c r="VEB219" s="14"/>
      <c r="VEC219" s="14"/>
      <c r="VED219" s="14"/>
      <c r="VEE219" s="14"/>
      <c r="VEF219" s="14"/>
      <c r="VEG219" s="14"/>
      <c r="VEH219" s="14"/>
      <c r="VEI219" s="14"/>
      <c r="VEJ219" s="14"/>
      <c r="VEK219" s="14"/>
      <c r="VEL219" s="14"/>
      <c r="VEM219" s="14"/>
      <c r="VEN219" s="14"/>
      <c r="VEO219" s="14"/>
      <c r="VEP219" s="14"/>
      <c r="VEQ219" s="14"/>
      <c r="VER219" s="14"/>
      <c r="VES219" s="14"/>
      <c r="VET219" s="14"/>
      <c r="VEU219" s="14"/>
      <c r="VEV219" s="14"/>
      <c r="VEW219" s="14"/>
      <c r="VEX219" s="14"/>
      <c r="VEY219" s="14"/>
      <c r="VEZ219" s="14"/>
      <c r="VFA219" s="14"/>
      <c r="VFB219" s="14"/>
      <c r="VFC219" s="14"/>
      <c r="VFD219" s="14"/>
      <c r="VFE219" s="14"/>
      <c r="VFF219" s="14"/>
      <c r="VFG219" s="14"/>
      <c r="VFH219" s="14"/>
      <c r="VFI219" s="14"/>
      <c r="VFJ219" s="14"/>
      <c r="VFK219" s="14"/>
      <c r="VFL219" s="14"/>
      <c r="VFM219" s="14"/>
      <c r="VFN219" s="14"/>
      <c r="VFO219" s="14"/>
      <c r="VFP219" s="14"/>
      <c r="VFQ219" s="14"/>
      <c r="VFR219" s="14"/>
      <c r="VFS219" s="14"/>
      <c r="VFT219" s="14"/>
      <c r="VFU219" s="14"/>
      <c r="VFV219" s="14"/>
      <c r="VFW219" s="14"/>
      <c r="VFX219" s="14"/>
      <c r="VFY219" s="14"/>
      <c r="VFZ219" s="14"/>
      <c r="VGA219" s="14"/>
      <c r="VGB219" s="14"/>
      <c r="VGC219" s="14"/>
      <c r="VGD219" s="14"/>
      <c r="VGE219" s="14"/>
      <c r="VGF219" s="14"/>
      <c r="VGG219" s="14"/>
      <c r="VGH219" s="14"/>
      <c r="VGI219" s="14"/>
      <c r="VGJ219" s="14"/>
      <c r="VGK219" s="14"/>
      <c r="VGL219" s="14"/>
      <c r="VGM219" s="14"/>
      <c r="VGN219" s="14"/>
      <c r="VGO219" s="14"/>
      <c r="VGP219" s="14"/>
      <c r="VGQ219" s="14"/>
      <c r="VGR219" s="14"/>
      <c r="VGS219" s="14"/>
      <c r="VGT219" s="14"/>
      <c r="VGU219" s="14"/>
      <c r="VGV219" s="14"/>
      <c r="VGW219" s="14"/>
      <c r="VGX219" s="14"/>
      <c r="VGY219" s="14"/>
      <c r="VGZ219" s="14"/>
      <c r="VHA219" s="14"/>
      <c r="VHB219" s="14"/>
      <c r="VHC219" s="14"/>
      <c r="VHD219" s="14"/>
      <c r="VHE219" s="14"/>
      <c r="VHF219" s="14"/>
      <c r="VHG219" s="14"/>
      <c r="VHH219" s="14"/>
      <c r="VHI219" s="14"/>
      <c r="VHJ219" s="14"/>
      <c r="VHK219" s="14"/>
      <c r="VHL219" s="14"/>
      <c r="VHM219" s="14"/>
      <c r="VHN219" s="14"/>
      <c r="VHO219" s="14"/>
      <c r="VHP219" s="14"/>
      <c r="VHQ219" s="14"/>
      <c r="VHR219" s="14"/>
      <c r="VHS219" s="14"/>
      <c r="VHT219" s="14"/>
      <c r="VHU219" s="14"/>
      <c r="VHV219" s="14"/>
      <c r="VHW219" s="14"/>
      <c r="VHX219" s="14"/>
      <c r="VHY219" s="14"/>
      <c r="VHZ219" s="14"/>
      <c r="VIA219" s="14"/>
      <c r="VIB219" s="14"/>
      <c r="VIC219" s="14"/>
      <c r="VID219" s="14"/>
      <c r="VIE219" s="14"/>
      <c r="VIF219" s="14"/>
      <c r="VIG219" s="14"/>
      <c r="VIH219" s="14"/>
      <c r="VII219" s="14"/>
      <c r="VIJ219" s="14"/>
      <c r="VIK219" s="14"/>
      <c r="VIL219" s="14"/>
      <c r="VIM219" s="14"/>
      <c r="VIN219" s="14"/>
      <c r="VIO219" s="14"/>
      <c r="VIP219" s="14"/>
      <c r="VIQ219" s="14"/>
      <c r="VIR219" s="14"/>
      <c r="VIS219" s="14"/>
      <c r="VIT219" s="14"/>
      <c r="VIU219" s="14"/>
      <c r="VIV219" s="14"/>
      <c r="VIW219" s="14"/>
      <c r="VIX219" s="14"/>
      <c r="VIY219" s="14"/>
      <c r="VIZ219" s="14"/>
      <c r="VJA219" s="14"/>
      <c r="VJB219" s="14"/>
      <c r="VJC219" s="14"/>
      <c r="VJD219" s="14"/>
      <c r="VJE219" s="14"/>
      <c r="VJF219" s="14"/>
      <c r="VJG219" s="14"/>
      <c r="VJH219" s="14"/>
      <c r="VJI219" s="14"/>
      <c r="VJJ219" s="14"/>
      <c r="VJK219" s="14"/>
      <c r="VJL219" s="14"/>
      <c r="VJM219" s="14"/>
      <c r="VJN219" s="14"/>
      <c r="VJO219" s="14"/>
      <c r="VJP219" s="14"/>
      <c r="VJQ219" s="14"/>
      <c r="VJR219" s="14"/>
      <c r="VJS219" s="14"/>
      <c r="VJT219" s="14"/>
      <c r="VJU219" s="14"/>
      <c r="VJV219" s="14"/>
      <c r="VJW219" s="14"/>
      <c r="VJX219" s="14"/>
      <c r="VJY219" s="14"/>
      <c r="VJZ219" s="14"/>
      <c r="VKA219" s="14"/>
      <c r="VKB219" s="14"/>
      <c r="VKC219" s="14"/>
      <c r="VKD219" s="14"/>
      <c r="VKE219" s="14"/>
      <c r="VKF219" s="14"/>
      <c r="VKG219" s="14"/>
      <c r="VKH219" s="14"/>
      <c r="VKI219" s="14"/>
      <c r="VKJ219" s="14"/>
      <c r="VKK219" s="14"/>
      <c r="VKL219" s="14"/>
      <c r="VKM219" s="14"/>
      <c r="VKN219" s="14"/>
      <c r="VKO219" s="14"/>
      <c r="VKP219" s="14"/>
      <c r="VKQ219" s="14"/>
      <c r="VKR219" s="14"/>
      <c r="VKS219" s="14"/>
      <c r="VKT219" s="14"/>
      <c r="VKU219" s="14"/>
      <c r="VKV219" s="14"/>
      <c r="VKW219" s="14"/>
      <c r="VKX219" s="14"/>
      <c r="VKY219" s="14"/>
      <c r="VKZ219" s="14"/>
      <c r="VLA219" s="14"/>
      <c r="VLB219" s="14"/>
      <c r="VLC219" s="14"/>
      <c r="VLD219" s="14"/>
      <c r="VLE219" s="14"/>
      <c r="VLF219" s="14"/>
      <c r="VLG219" s="14"/>
      <c r="VLH219" s="14"/>
      <c r="VLI219" s="14"/>
      <c r="VLJ219" s="14"/>
      <c r="VLK219" s="14"/>
      <c r="VLL219" s="14"/>
      <c r="VLM219" s="14"/>
      <c r="VLN219" s="14"/>
      <c r="VLO219" s="14"/>
      <c r="VLP219" s="14"/>
      <c r="VLQ219" s="14"/>
      <c r="VLR219" s="14"/>
      <c r="VLS219" s="14"/>
      <c r="VLT219" s="14"/>
      <c r="VLU219" s="14"/>
      <c r="VLV219" s="14"/>
      <c r="VLW219" s="14"/>
      <c r="VLX219" s="14"/>
      <c r="VLY219" s="14"/>
      <c r="VLZ219" s="14"/>
      <c r="VMA219" s="14"/>
      <c r="VMB219" s="14"/>
      <c r="VMC219" s="14"/>
      <c r="VMD219" s="14"/>
      <c r="VME219" s="14"/>
      <c r="VMF219" s="14"/>
      <c r="VMG219" s="14"/>
      <c r="VMH219" s="14"/>
      <c r="VMI219" s="14"/>
      <c r="VMJ219" s="14"/>
      <c r="VMK219" s="14"/>
      <c r="VML219" s="14"/>
      <c r="VMM219" s="14"/>
      <c r="VMN219" s="14"/>
      <c r="VMO219" s="14"/>
      <c r="VMP219" s="14"/>
      <c r="VMQ219" s="14"/>
      <c r="VMR219" s="14"/>
      <c r="VMS219" s="14"/>
      <c r="VMT219" s="14"/>
      <c r="VMU219" s="14"/>
      <c r="VMV219" s="14"/>
      <c r="VMW219" s="14"/>
      <c r="VMX219" s="14"/>
      <c r="VMY219" s="14"/>
      <c r="VMZ219" s="14"/>
      <c r="VNA219" s="14"/>
      <c r="VNB219" s="14"/>
      <c r="VNC219" s="14"/>
      <c r="VND219" s="14"/>
      <c r="VNE219" s="14"/>
      <c r="VNF219" s="14"/>
      <c r="VNG219" s="14"/>
      <c r="VNH219" s="14"/>
      <c r="VNI219" s="14"/>
      <c r="VNJ219" s="14"/>
      <c r="VNK219" s="14"/>
      <c r="VNL219" s="14"/>
      <c r="VNM219" s="14"/>
      <c r="VNN219" s="14"/>
      <c r="VNO219" s="14"/>
      <c r="VNP219" s="14"/>
      <c r="VNQ219" s="14"/>
      <c r="VNR219" s="14"/>
      <c r="VNS219" s="14"/>
      <c r="VNT219" s="14"/>
      <c r="VNU219" s="14"/>
      <c r="VNV219" s="14"/>
      <c r="VNW219" s="14"/>
      <c r="VNX219" s="14"/>
      <c r="VNY219" s="14"/>
      <c r="VNZ219" s="14"/>
      <c r="VOA219" s="14"/>
      <c r="VOB219" s="14"/>
      <c r="VOC219" s="14"/>
      <c r="VOD219" s="14"/>
      <c r="VOE219" s="14"/>
      <c r="VOF219" s="14"/>
      <c r="VOG219" s="14"/>
      <c r="VOH219" s="14"/>
      <c r="VOI219" s="14"/>
      <c r="VOJ219" s="14"/>
      <c r="VOK219" s="14"/>
      <c r="VOL219" s="14"/>
      <c r="VOM219" s="14"/>
      <c r="VON219" s="14"/>
      <c r="VOO219" s="14"/>
      <c r="VOP219" s="14"/>
      <c r="VOQ219" s="14"/>
      <c r="VOR219" s="14"/>
      <c r="VOS219" s="14"/>
      <c r="VOT219" s="14"/>
      <c r="VOU219" s="14"/>
      <c r="VOV219" s="14"/>
      <c r="VOW219" s="14"/>
      <c r="VOX219" s="14"/>
      <c r="VOY219" s="14"/>
      <c r="VOZ219" s="14"/>
      <c r="VPA219" s="14"/>
      <c r="VPB219" s="14"/>
      <c r="VPC219" s="14"/>
      <c r="VPD219" s="14"/>
      <c r="VPE219" s="14"/>
      <c r="VPF219" s="14"/>
      <c r="VPG219" s="14"/>
      <c r="VPH219" s="14"/>
      <c r="VPI219" s="14"/>
      <c r="VPJ219" s="14"/>
      <c r="VPK219" s="14"/>
      <c r="VPL219" s="14"/>
      <c r="VPM219" s="14"/>
      <c r="VPN219" s="14"/>
      <c r="VPO219" s="14"/>
      <c r="VPP219" s="14"/>
      <c r="VPQ219" s="14"/>
      <c r="VPR219" s="14"/>
      <c r="VPS219" s="14"/>
      <c r="VPT219" s="14"/>
      <c r="VPU219" s="14"/>
      <c r="VPV219" s="14"/>
      <c r="VPW219" s="14"/>
      <c r="VPX219" s="14"/>
      <c r="VPY219" s="14"/>
      <c r="VPZ219" s="14"/>
      <c r="VQA219" s="14"/>
      <c r="VQB219" s="14"/>
      <c r="VQC219" s="14"/>
      <c r="VQD219" s="14"/>
      <c r="VQE219" s="14"/>
      <c r="VQF219" s="14"/>
      <c r="VQG219" s="14"/>
      <c r="VQH219" s="14"/>
      <c r="VQI219" s="14"/>
      <c r="VQJ219" s="14"/>
      <c r="VQK219" s="14"/>
      <c r="VQL219" s="14"/>
      <c r="VQM219" s="14"/>
      <c r="VQN219" s="14"/>
      <c r="VQO219" s="14"/>
      <c r="VQP219" s="14"/>
      <c r="VQQ219" s="14"/>
      <c r="VQR219" s="14"/>
      <c r="VQS219" s="14"/>
      <c r="VQT219" s="14"/>
      <c r="VQU219" s="14"/>
      <c r="VQV219" s="14"/>
      <c r="VQW219" s="14"/>
      <c r="VQX219" s="14"/>
      <c r="VQY219" s="14"/>
      <c r="VQZ219" s="14"/>
      <c r="VRA219" s="14"/>
      <c r="VRB219" s="14"/>
      <c r="VRC219" s="14"/>
      <c r="VRD219" s="14"/>
      <c r="VRE219" s="14"/>
      <c r="VRF219" s="14"/>
      <c r="VRG219" s="14"/>
      <c r="VRH219" s="14"/>
      <c r="VRI219" s="14"/>
      <c r="VRJ219" s="14"/>
      <c r="VRK219" s="14"/>
      <c r="VRL219" s="14"/>
      <c r="VRM219" s="14"/>
      <c r="VRN219" s="14"/>
      <c r="VRO219" s="14"/>
      <c r="VRP219" s="14"/>
      <c r="VRQ219" s="14"/>
      <c r="VRR219" s="14"/>
      <c r="VRS219" s="14"/>
      <c r="VRT219" s="14"/>
      <c r="VRU219" s="14"/>
      <c r="VRV219" s="14"/>
      <c r="VRW219" s="14"/>
      <c r="VRX219" s="14"/>
      <c r="VRY219" s="14"/>
      <c r="VRZ219" s="14"/>
      <c r="VSA219" s="14"/>
      <c r="VSB219" s="14"/>
      <c r="VSC219" s="14"/>
      <c r="VSD219" s="14"/>
      <c r="VSE219" s="14"/>
      <c r="VSF219" s="14"/>
      <c r="VSG219" s="14"/>
      <c r="VSH219" s="14"/>
      <c r="VSI219" s="14"/>
      <c r="VSJ219" s="14"/>
      <c r="VSK219" s="14"/>
      <c r="VSL219" s="14"/>
      <c r="VSM219" s="14"/>
      <c r="VSN219" s="14"/>
      <c r="VSO219" s="14"/>
      <c r="VSP219" s="14"/>
      <c r="VSQ219" s="14"/>
      <c r="VSR219" s="14"/>
      <c r="VSS219" s="14"/>
      <c r="VST219" s="14"/>
      <c r="VSU219" s="14"/>
      <c r="VSV219" s="14"/>
      <c r="VSW219" s="14"/>
      <c r="VSX219" s="14"/>
      <c r="VSY219" s="14"/>
      <c r="VSZ219" s="14"/>
      <c r="VTA219" s="14"/>
      <c r="VTB219" s="14"/>
      <c r="VTC219" s="14"/>
      <c r="VTD219" s="14"/>
      <c r="VTE219" s="14"/>
      <c r="VTF219" s="14"/>
      <c r="VTG219" s="14"/>
      <c r="VTH219" s="14"/>
      <c r="VTI219" s="14"/>
      <c r="VTJ219" s="14"/>
      <c r="VTK219" s="14"/>
      <c r="VTL219" s="14"/>
      <c r="VTM219" s="14"/>
      <c r="VTN219" s="14"/>
      <c r="VTO219" s="14"/>
      <c r="VTP219" s="14"/>
      <c r="VTQ219" s="14"/>
      <c r="VTR219" s="14"/>
      <c r="VTS219" s="14"/>
      <c r="VTT219" s="14"/>
      <c r="VTU219" s="14"/>
      <c r="VTV219" s="14"/>
      <c r="VTW219" s="14"/>
      <c r="VTX219" s="14"/>
      <c r="VTY219" s="14"/>
      <c r="VTZ219" s="14"/>
      <c r="VUA219" s="14"/>
      <c r="VUB219" s="14"/>
      <c r="VUC219" s="14"/>
      <c r="VUD219" s="14"/>
      <c r="VUE219" s="14"/>
      <c r="VUF219" s="14"/>
      <c r="VUG219" s="14"/>
      <c r="VUH219" s="14"/>
      <c r="VUI219" s="14"/>
      <c r="VUJ219" s="14"/>
      <c r="VUK219" s="14"/>
      <c r="VUL219" s="14"/>
      <c r="VUM219" s="14"/>
      <c r="VUN219" s="14"/>
      <c r="VUO219" s="14"/>
      <c r="VUP219" s="14"/>
      <c r="VUQ219" s="14"/>
      <c r="VUR219" s="14"/>
      <c r="VUS219" s="14"/>
      <c r="VUT219" s="14"/>
      <c r="VUU219" s="14"/>
      <c r="VUV219" s="14"/>
      <c r="VUW219" s="14"/>
      <c r="VUX219" s="14"/>
      <c r="VUY219" s="14"/>
      <c r="VUZ219" s="14"/>
      <c r="VVA219" s="14"/>
      <c r="VVB219" s="14"/>
      <c r="VVC219" s="14"/>
      <c r="VVD219" s="14"/>
      <c r="VVE219" s="14"/>
      <c r="VVF219" s="14"/>
      <c r="VVG219" s="14"/>
      <c r="VVH219" s="14"/>
      <c r="VVI219" s="14"/>
      <c r="VVJ219" s="14"/>
      <c r="VVK219" s="14"/>
      <c r="VVL219" s="14"/>
      <c r="VVM219" s="14"/>
      <c r="VVN219" s="14"/>
      <c r="VVO219" s="14"/>
      <c r="VVP219" s="14"/>
      <c r="VVQ219" s="14"/>
      <c r="VVR219" s="14"/>
      <c r="VVS219" s="14"/>
      <c r="VVT219" s="14"/>
      <c r="VVU219" s="14"/>
      <c r="VVV219" s="14"/>
      <c r="VVW219" s="14"/>
      <c r="VVX219" s="14"/>
      <c r="VVY219" s="14"/>
      <c r="VVZ219" s="14"/>
      <c r="VWA219" s="14"/>
      <c r="VWB219" s="14"/>
      <c r="VWC219" s="14"/>
      <c r="VWD219" s="14"/>
      <c r="VWE219" s="14"/>
      <c r="VWF219" s="14"/>
      <c r="VWG219" s="14"/>
      <c r="VWH219" s="14"/>
      <c r="VWI219" s="14"/>
      <c r="VWJ219" s="14"/>
      <c r="VWK219" s="14"/>
      <c r="VWL219" s="14"/>
      <c r="VWM219" s="14"/>
      <c r="VWN219" s="14"/>
      <c r="VWO219" s="14"/>
      <c r="VWP219" s="14"/>
      <c r="VWQ219" s="14"/>
      <c r="VWR219" s="14"/>
      <c r="VWS219" s="14"/>
      <c r="VWT219" s="14"/>
      <c r="VWU219" s="14"/>
      <c r="VWV219" s="14"/>
      <c r="VWW219" s="14"/>
      <c r="VWX219" s="14"/>
      <c r="VWY219" s="14"/>
      <c r="VWZ219" s="14"/>
      <c r="VXA219" s="14"/>
      <c r="VXB219" s="14"/>
      <c r="VXC219" s="14"/>
      <c r="VXD219" s="14"/>
      <c r="VXE219" s="14"/>
      <c r="VXF219" s="14"/>
      <c r="VXG219" s="14"/>
      <c r="VXH219" s="14"/>
      <c r="VXI219" s="14"/>
      <c r="VXJ219" s="14"/>
      <c r="VXK219" s="14"/>
      <c r="VXL219" s="14"/>
      <c r="VXM219" s="14"/>
      <c r="VXN219" s="14"/>
      <c r="VXO219" s="14"/>
      <c r="VXP219" s="14"/>
      <c r="VXQ219" s="14"/>
      <c r="VXR219" s="14"/>
      <c r="VXS219" s="14"/>
      <c r="VXT219" s="14"/>
      <c r="VXU219" s="14"/>
      <c r="VXV219" s="14"/>
      <c r="VXW219" s="14"/>
      <c r="VXX219" s="14"/>
      <c r="VXY219" s="14"/>
      <c r="VXZ219" s="14"/>
      <c r="VYA219" s="14"/>
      <c r="VYB219" s="14"/>
      <c r="VYC219" s="14"/>
      <c r="VYD219" s="14"/>
      <c r="VYE219" s="14"/>
      <c r="VYF219" s="14"/>
      <c r="VYG219" s="14"/>
      <c r="VYH219" s="14"/>
      <c r="VYI219" s="14"/>
      <c r="VYJ219" s="14"/>
      <c r="VYK219" s="14"/>
      <c r="VYL219" s="14"/>
      <c r="VYM219" s="14"/>
      <c r="VYN219" s="14"/>
      <c r="VYO219" s="14"/>
      <c r="VYP219" s="14"/>
      <c r="VYQ219" s="14"/>
      <c r="VYR219" s="14"/>
      <c r="VYS219" s="14"/>
      <c r="VYT219" s="14"/>
      <c r="VYU219" s="14"/>
      <c r="VYV219" s="14"/>
      <c r="VYW219" s="14"/>
      <c r="VYX219" s="14"/>
      <c r="VYY219" s="14"/>
      <c r="VYZ219" s="14"/>
      <c r="VZA219" s="14"/>
      <c r="VZB219" s="14"/>
      <c r="VZC219" s="14"/>
      <c r="VZD219" s="14"/>
      <c r="VZE219" s="14"/>
      <c r="VZF219" s="14"/>
      <c r="VZG219" s="14"/>
      <c r="VZH219" s="14"/>
      <c r="VZI219" s="14"/>
      <c r="VZJ219" s="14"/>
      <c r="VZK219" s="14"/>
      <c r="VZL219" s="14"/>
      <c r="VZM219" s="14"/>
      <c r="VZN219" s="14"/>
      <c r="VZO219" s="14"/>
      <c r="VZP219" s="14"/>
      <c r="VZQ219" s="14"/>
      <c r="VZR219" s="14"/>
      <c r="VZS219" s="14"/>
      <c r="VZT219" s="14"/>
      <c r="VZU219" s="14"/>
      <c r="VZV219" s="14"/>
      <c r="VZW219" s="14"/>
      <c r="VZX219" s="14"/>
      <c r="VZY219" s="14"/>
      <c r="VZZ219" s="14"/>
      <c r="WAA219" s="14"/>
      <c r="WAB219" s="14"/>
      <c r="WAC219" s="14"/>
      <c r="WAD219" s="14"/>
      <c r="WAE219" s="14"/>
      <c r="WAF219" s="14"/>
      <c r="WAG219" s="14"/>
      <c r="WAH219" s="14"/>
      <c r="WAI219" s="14"/>
      <c r="WAJ219" s="14"/>
      <c r="WAK219" s="14"/>
      <c r="WAL219" s="14"/>
      <c r="WAM219" s="14"/>
      <c r="WAN219" s="14"/>
      <c r="WAO219" s="14"/>
      <c r="WAP219" s="14"/>
      <c r="WAQ219" s="14"/>
      <c r="WAR219" s="14"/>
      <c r="WAS219" s="14"/>
      <c r="WAT219" s="14"/>
      <c r="WAU219" s="14"/>
      <c r="WAV219" s="14"/>
      <c r="WAW219" s="14"/>
      <c r="WAX219" s="14"/>
      <c r="WAY219" s="14"/>
      <c r="WAZ219" s="14"/>
      <c r="WBA219" s="14"/>
      <c r="WBB219" s="14"/>
      <c r="WBC219" s="14"/>
      <c r="WBD219" s="14"/>
      <c r="WBE219" s="14"/>
      <c r="WBF219" s="14"/>
      <c r="WBG219" s="14"/>
      <c r="WBH219" s="14"/>
      <c r="WBI219" s="14"/>
      <c r="WBJ219" s="14"/>
      <c r="WBK219" s="14"/>
      <c r="WBL219" s="14"/>
      <c r="WBM219" s="14"/>
      <c r="WBN219" s="14"/>
      <c r="WBO219" s="14"/>
      <c r="WBP219" s="14"/>
      <c r="WBQ219" s="14"/>
      <c r="WBR219" s="14"/>
      <c r="WBS219" s="14"/>
      <c r="WBT219" s="14"/>
      <c r="WBU219" s="14"/>
      <c r="WBV219" s="14"/>
      <c r="WBW219" s="14"/>
      <c r="WBX219" s="14"/>
      <c r="WBY219" s="14"/>
      <c r="WBZ219" s="14"/>
      <c r="WCA219" s="14"/>
      <c r="WCB219" s="14"/>
      <c r="WCC219" s="14"/>
      <c r="WCD219" s="14"/>
      <c r="WCE219" s="14"/>
      <c r="WCF219" s="14"/>
      <c r="WCG219" s="14"/>
      <c r="WCH219" s="14"/>
      <c r="WCI219" s="14"/>
      <c r="WCJ219" s="14"/>
      <c r="WCK219" s="14"/>
      <c r="WCL219" s="14"/>
      <c r="WCM219" s="14"/>
      <c r="WCN219" s="14"/>
      <c r="WCO219" s="14"/>
      <c r="WCP219" s="14"/>
      <c r="WCQ219" s="14"/>
      <c r="WCR219" s="14"/>
      <c r="WCS219" s="14"/>
      <c r="WCT219" s="14"/>
      <c r="WCU219" s="14"/>
      <c r="WCV219" s="14"/>
      <c r="WCW219" s="14"/>
      <c r="WCX219" s="14"/>
      <c r="WCY219" s="14"/>
      <c r="WCZ219" s="14"/>
      <c r="WDA219" s="14"/>
      <c r="WDB219" s="14"/>
      <c r="WDC219" s="14"/>
      <c r="WDD219" s="14"/>
      <c r="WDE219" s="14"/>
      <c r="WDF219" s="14"/>
      <c r="WDG219" s="14"/>
      <c r="WDH219" s="14"/>
      <c r="WDI219" s="14"/>
      <c r="WDJ219" s="14"/>
      <c r="WDK219" s="14"/>
      <c r="WDL219" s="14"/>
      <c r="WDM219" s="14"/>
      <c r="WDN219" s="14"/>
      <c r="WDO219" s="14"/>
      <c r="WDP219" s="14"/>
      <c r="WDQ219" s="14"/>
      <c r="WDR219" s="14"/>
      <c r="WDS219" s="14"/>
      <c r="WDT219" s="14"/>
      <c r="WDU219" s="14"/>
      <c r="WDV219" s="14"/>
      <c r="WDW219" s="14"/>
      <c r="WDX219" s="14"/>
      <c r="WDY219" s="14"/>
      <c r="WDZ219" s="14"/>
      <c r="WEA219" s="14"/>
      <c r="WEB219" s="14"/>
      <c r="WEC219" s="14"/>
      <c r="WED219" s="14"/>
      <c r="WEE219" s="14"/>
      <c r="WEF219" s="14"/>
      <c r="WEG219" s="14"/>
      <c r="WEH219" s="14"/>
      <c r="WEI219" s="14"/>
      <c r="WEJ219" s="14"/>
      <c r="WEK219" s="14"/>
      <c r="WEL219" s="14"/>
      <c r="WEM219" s="14"/>
      <c r="WEN219" s="14"/>
      <c r="WEO219" s="14"/>
      <c r="WEP219" s="14"/>
      <c r="WEQ219" s="14"/>
      <c r="WER219" s="14"/>
      <c r="WES219" s="14"/>
      <c r="WET219" s="14"/>
      <c r="WEU219" s="14"/>
      <c r="WEV219" s="14"/>
      <c r="WEW219" s="14"/>
      <c r="WEX219" s="14"/>
      <c r="WEY219" s="14"/>
      <c r="WEZ219" s="14"/>
      <c r="WFA219" s="14"/>
      <c r="WFB219" s="14"/>
      <c r="WFC219" s="14"/>
      <c r="WFD219" s="14"/>
      <c r="WFE219" s="14"/>
      <c r="WFF219" s="14"/>
      <c r="WFG219" s="14"/>
      <c r="WFH219" s="14"/>
      <c r="WFI219" s="14"/>
      <c r="WFJ219" s="14"/>
      <c r="WFK219" s="14"/>
      <c r="WFL219" s="14"/>
      <c r="WFM219" s="14"/>
      <c r="WFN219" s="14"/>
      <c r="WFO219" s="14"/>
      <c r="WFP219" s="14"/>
      <c r="WFQ219" s="14"/>
      <c r="WFR219" s="14"/>
      <c r="WFS219" s="14"/>
      <c r="WFT219" s="14"/>
      <c r="WFU219" s="14"/>
      <c r="WFV219" s="14"/>
      <c r="WFW219" s="14"/>
      <c r="WFX219" s="14"/>
      <c r="WFY219" s="14"/>
      <c r="WFZ219" s="14"/>
      <c r="WGA219" s="14"/>
      <c r="WGB219" s="14"/>
      <c r="WGC219" s="14"/>
      <c r="WGD219" s="14"/>
      <c r="WGE219" s="14"/>
      <c r="WGF219" s="14"/>
      <c r="WGG219" s="14"/>
      <c r="WGH219" s="14"/>
      <c r="WGI219" s="14"/>
      <c r="WGJ219" s="14"/>
      <c r="WGK219" s="14"/>
      <c r="WGL219" s="14"/>
      <c r="WGM219" s="14"/>
      <c r="WGN219" s="14"/>
      <c r="WGO219" s="14"/>
      <c r="WGP219" s="14"/>
      <c r="WGQ219" s="14"/>
      <c r="WGR219" s="14"/>
      <c r="WGS219" s="14"/>
      <c r="WGT219" s="14"/>
      <c r="WGU219" s="14"/>
      <c r="WGV219" s="14"/>
      <c r="WGW219" s="14"/>
      <c r="WGX219" s="14"/>
      <c r="WGY219" s="14"/>
      <c r="WGZ219" s="14"/>
      <c r="WHA219" s="14"/>
      <c r="WHB219" s="14"/>
      <c r="WHC219" s="14"/>
      <c r="WHD219" s="14"/>
      <c r="WHE219" s="14"/>
      <c r="WHF219" s="14"/>
      <c r="WHG219" s="14"/>
      <c r="WHH219" s="14"/>
      <c r="WHI219" s="14"/>
      <c r="WHJ219" s="14"/>
      <c r="WHK219" s="14"/>
      <c r="WHL219" s="14"/>
      <c r="WHM219" s="14"/>
      <c r="WHN219" s="14"/>
      <c r="WHO219" s="14"/>
      <c r="WHP219" s="14"/>
      <c r="WHQ219" s="14"/>
      <c r="WHR219" s="14"/>
      <c r="WHS219" s="14"/>
      <c r="WHT219" s="14"/>
      <c r="WHU219" s="14"/>
      <c r="WHV219" s="14"/>
      <c r="WHW219" s="14"/>
      <c r="WHX219" s="14"/>
      <c r="WHY219" s="14"/>
      <c r="WHZ219" s="14"/>
      <c r="WIA219" s="14"/>
      <c r="WIB219" s="14"/>
      <c r="WIC219" s="14"/>
      <c r="WID219" s="14"/>
      <c r="WIE219" s="14"/>
      <c r="WIF219" s="14"/>
      <c r="WIG219" s="14"/>
      <c r="WIH219" s="14"/>
      <c r="WII219" s="14"/>
      <c r="WIJ219" s="14"/>
      <c r="WIK219" s="14"/>
      <c r="WIL219" s="14"/>
      <c r="WIM219" s="14"/>
      <c r="WIN219" s="14"/>
      <c r="WIO219" s="14"/>
      <c r="WIP219" s="14"/>
      <c r="WIQ219" s="14"/>
      <c r="WIR219" s="14"/>
      <c r="WIS219" s="14"/>
      <c r="WIT219" s="14"/>
      <c r="WIU219" s="14"/>
      <c r="WIV219" s="14"/>
      <c r="WIW219" s="14"/>
      <c r="WIX219" s="14"/>
      <c r="WIY219" s="14"/>
      <c r="WIZ219" s="14"/>
      <c r="WJA219" s="14"/>
      <c r="WJB219" s="14"/>
      <c r="WJC219" s="14"/>
      <c r="WJD219" s="14"/>
      <c r="WJE219" s="14"/>
      <c r="WJF219" s="14"/>
      <c r="WJG219" s="14"/>
      <c r="WJH219" s="14"/>
      <c r="WJI219" s="14"/>
      <c r="WJJ219" s="14"/>
      <c r="WJK219" s="14"/>
      <c r="WJL219" s="14"/>
      <c r="WJM219" s="14"/>
      <c r="WJN219" s="14"/>
      <c r="WJO219" s="14"/>
      <c r="WJP219" s="14"/>
      <c r="WJQ219" s="14"/>
      <c r="WJR219" s="14"/>
      <c r="WJS219" s="14"/>
      <c r="WJT219" s="14"/>
      <c r="WJU219" s="14"/>
      <c r="WJV219" s="14"/>
      <c r="WJW219" s="14"/>
      <c r="WJX219" s="14"/>
      <c r="WJY219" s="14"/>
      <c r="WJZ219" s="14"/>
      <c r="WKA219" s="14"/>
      <c r="WKB219" s="14"/>
      <c r="WKC219" s="14"/>
      <c r="WKD219" s="14"/>
      <c r="WKE219" s="14"/>
      <c r="WKF219" s="14"/>
      <c r="WKG219" s="14"/>
      <c r="WKH219" s="14"/>
      <c r="WKI219" s="14"/>
      <c r="WKJ219" s="14"/>
      <c r="WKK219" s="14"/>
      <c r="WKL219" s="14"/>
      <c r="WKM219" s="14"/>
      <c r="WKN219" s="14"/>
      <c r="WKO219" s="14"/>
      <c r="WKP219" s="14"/>
      <c r="WKQ219" s="14"/>
      <c r="WKR219" s="14"/>
      <c r="WKS219" s="14"/>
      <c r="WKT219" s="14"/>
      <c r="WKU219" s="14"/>
      <c r="WKV219" s="14"/>
      <c r="WKW219" s="14"/>
      <c r="WKX219" s="14"/>
      <c r="WKY219" s="14"/>
      <c r="WKZ219" s="14"/>
      <c r="WLA219" s="14"/>
      <c r="WLB219" s="14"/>
      <c r="WLC219" s="14"/>
      <c r="WLD219" s="14"/>
      <c r="WLE219" s="14"/>
      <c r="WLF219" s="14"/>
      <c r="WLG219" s="14"/>
      <c r="WLH219" s="14"/>
      <c r="WLI219" s="14"/>
      <c r="WLJ219" s="14"/>
      <c r="WLK219" s="14"/>
      <c r="WLL219" s="14"/>
      <c r="WLM219" s="14"/>
      <c r="WLN219" s="14"/>
      <c r="WLO219" s="14"/>
      <c r="WLP219" s="14"/>
      <c r="WLQ219" s="14"/>
      <c r="WLR219" s="14"/>
      <c r="WLS219" s="14"/>
      <c r="WLT219" s="14"/>
      <c r="WLU219" s="14"/>
      <c r="WLV219" s="14"/>
      <c r="WLW219" s="14"/>
      <c r="WLX219" s="14"/>
      <c r="WLY219" s="14"/>
      <c r="WLZ219" s="14"/>
      <c r="WMA219" s="14"/>
      <c r="WMB219" s="14"/>
      <c r="WMC219" s="14"/>
      <c r="WMD219" s="14"/>
      <c r="WME219" s="14"/>
      <c r="WMF219" s="14"/>
      <c r="WMG219" s="14"/>
      <c r="WMH219" s="14"/>
      <c r="WMI219" s="14"/>
      <c r="WMJ219" s="14"/>
      <c r="WMK219" s="14"/>
      <c r="WML219" s="14"/>
      <c r="WMM219" s="14"/>
      <c r="WMN219" s="14"/>
      <c r="WMO219" s="14"/>
      <c r="WMP219" s="14"/>
      <c r="WMQ219" s="14"/>
      <c r="WMR219" s="14"/>
      <c r="WMS219" s="14"/>
      <c r="WMT219" s="14"/>
      <c r="WMU219" s="14"/>
      <c r="WMV219" s="14"/>
      <c r="WMW219" s="14"/>
      <c r="WMX219" s="14"/>
      <c r="WMY219" s="14"/>
      <c r="WMZ219" s="14"/>
      <c r="WNA219" s="14"/>
      <c r="WNB219" s="14"/>
      <c r="WNC219" s="14"/>
      <c r="WND219" s="14"/>
      <c r="WNE219" s="14"/>
      <c r="WNF219" s="14"/>
      <c r="WNG219" s="14"/>
      <c r="WNH219" s="14"/>
      <c r="WNI219" s="14"/>
      <c r="WNJ219" s="14"/>
      <c r="WNK219" s="14"/>
      <c r="WNL219" s="14"/>
      <c r="WNM219" s="14"/>
      <c r="WNN219" s="14"/>
      <c r="WNO219" s="14"/>
      <c r="WNP219" s="14"/>
      <c r="WNQ219" s="14"/>
      <c r="WNR219" s="14"/>
      <c r="WNS219" s="14"/>
      <c r="WNT219" s="14"/>
      <c r="WNU219" s="14"/>
      <c r="WNV219" s="14"/>
      <c r="WNW219" s="14"/>
      <c r="WNX219" s="14"/>
      <c r="WNY219" s="14"/>
      <c r="WNZ219" s="14"/>
      <c r="WOA219" s="14"/>
      <c r="WOB219" s="14"/>
      <c r="WOC219" s="14"/>
      <c r="WOD219" s="14"/>
      <c r="WOE219" s="14"/>
      <c r="WOF219" s="14"/>
      <c r="WOG219" s="14"/>
      <c r="WOH219" s="14"/>
      <c r="WOI219" s="14"/>
      <c r="WOJ219" s="14"/>
      <c r="WOK219" s="14"/>
      <c r="WOL219" s="14"/>
      <c r="WOM219" s="14"/>
      <c r="WON219" s="14"/>
      <c r="WOO219" s="14"/>
      <c r="WOP219" s="14"/>
      <c r="WOQ219" s="14"/>
      <c r="WOR219" s="14"/>
      <c r="WOS219" s="14"/>
      <c r="WOT219" s="14"/>
      <c r="WOU219" s="14"/>
      <c r="WOV219" s="14"/>
      <c r="WOW219" s="14"/>
      <c r="WOX219" s="14"/>
      <c r="WOY219" s="14"/>
      <c r="WOZ219" s="14"/>
      <c r="WPA219" s="14"/>
      <c r="WPB219" s="14"/>
      <c r="WPC219" s="14"/>
      <c r="WPD219" s="14"/>
      <c r="WPE219" s="14"/>
      <c r="WPF219" s="14"/>
      <c r="WPG219" s="14"/>
      <c r="WPH219" s="14"/>
      <c r="WPI219" s="14"/>
      <c r="WPJ219" s="14"/>
      <c r="WPK219" s="14"/>
      <c r="WPL219" s="14"/>
      <c r="WPM219" s="14"/>
      <c r="WPN219" s="14"/>
      <c r="WPO219" s="14"/>
      <c r="WPP219" s="14"/>
      <c r="WPQ219" s="14"/>
      <c r="WPR219" s="14"/>
      <c r="WPS219" s="14"/>
      <c r="WPT219" s="14"/>
      <c r="WPU219" s="14"/>
      <c r="WPV219" s="14"/>
      <c r="WPW219" s="14"/>
      <c r="WPX219" s="14"/>
      <c r="WPY219" s="14"/>
      <c r="WPZ219" s="14"/>
      <c r="WQA219" s="14"/>
      <c r="WQB219" s="14"/>
      <c r="WQC219" s="14"/>
      <c r="WQD219" s="14"/>
      <c r="WQE219" s="14"/>
      <c r="WQF219" s="14"/>
      <c r="WQG219" s="14"/>
      <c r="WQH219" s="14"/>
      <c r="WQI219" s="14"/>
      <c r="WQJ219" s="14"/>
      <c r="WQK219" s="14"/>
      <c r="WQL219" s="14"/>
      <c r="WQM219" s="14"/>
      <c r="WQN219" s="14"/>
      <c r="WQO219" s="14"/>
      <c r="WQP219" s="14"/>
      <c r="WQQ219" s="14"/>
      <c r="WQR219" s="14"/>
      <c r="WQS219" s="14"/>
      <c r="WQT219" s="14"/>
      <c r="WQU219" s="14"/>
      <c r="WQV219" s="14"/>
      <c r="WQW219" s="14"/>
      <c r="WQX219" s="14"/>
      <c r="WQY219" s="14"/>
      <c r="WQZ219" s="14"/>
      <c r="WRA219" s="14"/>
      <c r="WRB219" s="14"/>
      <c r="WRC219" s="14"/>
      <c r="WRD219" s="14"/>
      <c r="WRE219" s="14"/>
      <c r="WRF219" s="14"/>
      <c r="WRG219" s="14"/>
      <c r="WRH219" s="14"/>
      <c r="WRI219" s="14"/>
      <c r="WRJ219" s="14"/>
      <c r="WRK219" s="14"/>
      <c r="WRL219" s="14"/>
      <c r="WRM219" s="14"/>
      <c r="WRN219" s="14"/>
      <c r="WRO219" s="14"/>
      <c r="WRP219" s="14"/>
      <c r="WRQ219" s="14"/>
      <c r="WRR219" s="14"/>
      <c r="WRS219" s="14"/>
      <c r="WRT219" s="14"/>
      <c r="WRU219" s="14"/>
      <c r="WRV219" s="14"/>
      <c r="WRW219" s="14"/>
      <c r="WRX219" s="14"/>
      <c r="WRY219" s="14"/>
      <c r="WRZ219" s="14"/>
      <c r="WSA219" s="14"/>
      <c r="WSB219" s="14"/>
      <c r="WSC219" s="14"/>
      <c r="WSD219" s="14"/>
      <c r="WSE219" s="14"/>
      <c r="WSF219" s="14"/>
      <c r="WSG219" s="14"/>
      <c r="WSH219" s="14"/>
      <c r="WSI219" s="14"/>
      <c r="WSJ219" s="14"/>
      <c r="WSK219" s="14"/>
      <c r="WSL219" s="14"/>
      <c r="WSM219" s="14"/>
      <c r="WSN219" s="14"/>
      <c r="WSO219" s="14"/>
      <c r="WSP219" s="14"/>
      <c r="WSQ219" s="14"/>
      <c r="WSR219" s="14"/>
      <c r="WSS219" s="14"/>
      <c r="WST219" s="14"/>
      <c r="WSU219" s="14"/>
      <c r="WSV219" s="14"/>
      <c r="WSW219" s="14"/>
      <c r="WSX219" s="14"/>
      <c r="WSY219" s="14"/>
      <c r="WSZ219" s="14"/>
      <c r="WTA219" s="14"/>
      <c r="WTB219" s="14"/>
      <c r="WTC219" s="14"/>
      <c r="WTD219" s="14"/>
      <c r="WTE219" s="14"/>
      <c r="WTF219" s="14"/>
      <c r="WTG219" s="14"/>
      <c r="WTH219" s="14"/>
      <c r="WTI219" s="14"/>
      <c r="WTJ219" s="14"/>
      <c r="WTK219" s="14"/>
      <c r="WTL219" s="14"/>
      <c r="WTM219" s="14"/>
      <c r="WTN219" s="14"/>
      <c r="WTO219" s="14"/>
      <c r="WTP219" s="14"/>
      <c r="WTQ219" s="14"/>
      <c r="WTR219" s="14"/>
      <c r="WTS219" s="14"/>
      <c r="WTT219" s="14"/>
      <c r="WTU219" s="14"/>
      <c r="WTV219" s="14"/>
      <c r="WTW219" s="14"/>
      <c r="WTX219" s="14"/>
      <c r="WTY219" s="14"/>
      <c r="WTZ219" s="14"/>
      <c r="WUA219" s="14"/>
      <c r="WUB219" s="14"/>
      <c r="WUC219" s="14"/>
      <c r="WUD219" s="14"/>
      <c r="WUE219" s="14"/>
      <c r="WUF219" s="14"/>
      <c r="WUG219" s="14"/>
      <c r="WUH219" s="14"/>
      <c r="WUI219" s="14"/>
      <c r="WUJ219" s="14"/>
      <c r="WUK219" s="14"/>
      <c r="WUL219" s="14"/>
      <c r="WUM219" s="14"/>
      <c r="WUN219" s="14"/>
      <c r="WUO219" s="14"/>
      <c r="WUP219" s="14"/>
      <c r="WUQ219" s="14"/>
      <c r="WUR219" s="14"/>
      <c r="WUS219" s="14"/>
      <c r="WUT219" s="14"/>
      <c r="WUU219" s="14"/>
      <c r="WUV219" s="14"/>
      <c r="WUW219" s="14"/>
      <c r="WUX219" s="14"/>
      <c r="WUY219" s="14"/>
      <c r="WUZ219" s="14"/>
      <c r="WVA219" s="14"/>
      <c r="WVB219" s="14"/>
      <c r="WVC219" s="14"/>
      <c r="WVD219" s="14"/>
      <c r="WVE219" s="14"/>
      <c r="WVF219" s="14"/>
      <c r="WVG219" s="14"/>
      <c r="WVH219" s="14"/>
      <c r="WVI219" s="14"/>
      <c r="WVJ219" s="14"/>
      <c r="WVK219" s="14"/>
      <c r="WVL219" s="14"/>
      <c r="WVM219" s="14"/>
      <c r="WVN219" s="14"/>
      <c r="WVO219" s="14"/>
      <c r="WVP219" s="14"/>
      <c r="WVQ219" s="14"/>
      <c r="WVR219" s="14"/>
      <c r="WVS219" s="14"/>
      <c r="WVT219" s="14"/>
      <c r="WVU219" s="14"/>
      <c r="WVV219" s="14"/>
      <c r="WVW219" s="14"/>
      <c r="WVX219" s="14"/>
      <c r="WVY219" s="14"/>
      <c r="WVZ219" s="14"/>
      <c r="WWA219" s="14"/>
      <c r="WWB219" s="14"/>
      <c r="WWC219" s="14"/>
      <c r="WWD219" s="14"/>
      <c r="WWE219" s="14"/>
      <c r="WWF219" s="14"/>
      <c r="WWG219" s="14"/>
      <c r="WWH219" s="14"/>
      <c r="WWI219" s="14"/>
      <c r="WWJ219" s="14"/>
      <c r="WWK219" s="14"/>
      <c r="WWL219" s="14"/>
      <c r="WWM219" s="14"/>
      <c r="WWN219" s="14"/>
      <c r="WWO219" s="14"/>
      <c r="WWP219" s="14"/>
      <c r="WWQ219" s="14"/>
      <c r="WWR219" s="14"/>
      <c r="WWS219" s="14"/>
      <c r="WWT219" s="14"/>
      <c r="WWU219" s="14"/>
      <c r="WWV219" s="14"/>
      <c r="WWW219" s="14"/>
      <c r="WWX219" s="14"/>
      <c r="WWY219" s="14"/>
      <c r="WWZ219" s="14"/>
      <c r="WXA219" s="14"/>
      <c r="WXB219" s="14"/>
      <c r="WXC219" s="14"/>
      <c r="WXD219" s="14"/>
      <c r="WXE219" s="14"/>
      <c r="WXF219" s="14"/>
      <c r="WXG219" s="14"/>
      <c r="WXH219" s="14"/>
      <c r="WXI219" s="14"/>
      <c r="WXJ219" s="14"/>
      <c r="WXK219" s="14"/>
      <c r="WXL219" s="14"/>
      <c r="WXM219" s="14"/>
      <c r="WXN219" s="14"/>
      <c r="WXO219" s="14"/>
      <c r="WXP219" s="14"/>
      <c r="WXQ219" s="14"/>
      <c r="WXR219" s="14"/>
      <c r="WXS219" s="14"/>
      <c r="WXT219" s="14"/>
      <c r="WXU219" s="14"/>
      <c r="WXV219" s="14"/>
      <c r="WXW219" s="14"/>
      <c r="WXX219" s="14"/>
      <c r="WXY219" s="14"/>
      <c r="WXZ219" s="14"/>
      <c r="WYA219" s="14"/>
      <c r="WYB219" s="14"/>
      <c r="WYC219" s="14"/>
      <c r="WYD219" s="14"/>
      <c r="WYE219" s="14"/>
      <c r="WYF219" s="14"/>
      <c r="WYG219" s="14"/>
      <c r="WYH219" s="14"/>
      <c r="WYI219" s="14"/>
      <c r="WYJ219" s="14"/>
      <c r="WYK219" s="14"/>
      <c r="WYL219" s="14"/>
      <c r="WYM219" s="14"/>
      <c r="WYN219" s="14"/>
      <c r="WYO219" s="14"/>
      <c r="WYP219" s="14"/>
      <c r="WYQ219" s="14"/>
      <c r="WYR219" s="14"/>
      <c r="WYS219" s="14"/>
      <c r="WYT219" s="14"/>
      <c r="WYU219" s="14"/>
      <c r="WYV219" s="14"/>
      <c r="WYW219" s="14"/>
      <c r="WYX219" s="14"/>
      <c r="WYY219" s="14"/>
      <c r="WYZ219" s="14"/>
      <c r="WZA219" s="14"/>
      <c r="WZB219" s="14"/>
      <c r="WZC219" s="14"/>
      <c r="WZD219" s="14"/>
      <c r="WZE219" s="14"/>
      <c r="WZF219" s="14"/>
      <c r="WZG219" s="14"/>
      <c r="WZH219" s="14"/>
      <c r="WZI219" s="14"/>
      <c r="WZJ219" s="14"/>
      <c r="WZK219" s="14"/>
      <c r="WZL219" s="14"/>
      <c r="WZM219" s="14"/>
      <c r="WZN219" s="14"/>
      <c r="WZO219" s="14"/>
      <c r="WZP219" s="14"/>
      <c r="WZQ219" s="14"/>
      <c r="WZR219" s="14"/>
      <c r="WZS219" s="14"/>
      <c r="WZT219" s="14"/>
      <c r="WZU219" s="14"/>
      <c r="WZV219" s="14"/>
      <c r="WZW219" s="14"/>
      <c r="WZX219" s="14"/>
      <c r="WZY219" s="14"/>
      <c r="WZZ219" s="14"/>
      <c r="XAA219" s="14"/>
      <c r="XAB219" s="14"/>
      <c r="XAC219" s="14"/>
      <c r="XAD219" s="14"/>
      <c r="XAE219" s="14"/>
      <c r="XAF219" s="14"/>
      <c r="XAG219" s="14"/>
      <c r="XAH219" s="14"/>
      <c r="XAI219" s="14"/>
      <c r="XAJ219" s="14"/>
      <c r="XAK219" s="14"/>
      <c r="XAL219" s="14"/>
      <c r="XAM219" s="14"/>
      <c r="XAN219" s="14"/>
      <c r="XAO219" s="14"/>
      <c r="XAP219" s="14"/>
      <c r="XAQ219" s="14"/>
      <c r="XAR219" s="14"/>
      <c r="XAS219" s="14"/>
      <c r="XAT219" s="14"/>
      <c r="XAU219" s="14"/>
      <c r="XAV219" s="14"/>
      <c r="XAW219" s="14"/>
      <c r="XAX219" s="14"/>
      <c r="XAY219" s="14"/>
      <c r="XAZ219" s="14"/>
      <c r="XBA219" s="14"/>
      <c r="XBB219" s="14"/>
      <c r="XBC219" s="14"/>
      <c r="XBD219" s="14"/>
      <c r="XBE219" s="14"/>
      <c r="XBF219" s="14"/>
      <c r="XBG219" s="14"/>
      <c r="XBH219" s="14"/>
      <c r="XBI219" s="14"/>
      <c r="XBJ219" s="14"/>
      <c r="XBK219" s="14"/>
      <c r="XBL219" s="14"/>
      <c r="XBM219" s="14"/>
      <c r="XBN219" s="14"/>
      <c r="XBO219" s="14"/>
      <c r="XBP219" s="14"/>
      <c r="XBQ219" s="14"/>
      <c r="XBR219" s="14"/>
      <c r="XBS219" s="14"/>
      <c r="XBT219" s="14"/>
      <c r="XBU219" s="14"/>
      <c r="XBV219" s="14"/>
      <c r="XBW219" s="14"/>
      <c r="XBX219" s="14"/>
      <c r="XBY219" s="14"/>
      <c r="XBZ219" s="14"/>
      <c r="XCA219" s="14"/>
      <c r="XCB219" s="14"/>
      <c r="XCC219" s="14"/>
      <c r="XCD219" s="14"/>
      <c r="XCE219" s="14"/>
      <c r="XCF219" s="14"/>
      <c r="XCG219" s="14"/>
      <c r="XCH219" s="14"/>
      <c r="XCI219" s="14"/>
      <c r="XCJ219" s="14"/>
      <c r="XCK219" s="14"/>
      <c r="XCL219" s="14"/>
      <c r="XCM219" s="14"/>
      <c r="XCN219" s="14"/>
      <c r="XCO219" s="14"/>
      <c r="XCP219" s="14"/>
      <c r="XCQ219" s="14"/>
      <c r="XCR219" s="14"/>
      <c r="XCS219" s="14"/>
      <c r="XCT219" s="14"/>
      <c r="XCU219" s="14"/>
      <c r="XCV219" s="14"/>
      <c r="XCW219" s="14"/>
      <c r="XCX219" s="14"/>
      <c r="XCY219" s="14"/>
      <c r="XCZ219" s="14"/>
      <c r="XDA219" s="14"/>
      <c r="XDB219" s="14"/>
      <c r="XDC219" s="14"/>
      <c r="XDD219" s="14"/>
      <c r="XDE219" s="14"/>
      <c r="XDF219" s="14"/>
      <c r="XDG219" s="14"/>
      <c r="XDH219" s="14"/>
      <c r="XDI219" s="14"/>
      <c r="XDJ219" s="14"/>
      <c r="XDK219" s="14"/>
      <c r="XDL219" s="14"/>
      <c r="XDM219" s="14"/>
      <c r="XDN219" s="14"/>
      <c r="XDO219" s="14"/>
      <c r="XDP219" s="14"/>
      <c r="XDQ219" s="14"/>
      <c r="XDR219" s="14"/>
      <c r="XDS219" s="14"/>
      <c r="XDT219" s="14"/>
      <c r="XDU219" s="14"/>
      <c r="XDV219" s="14"/>
      <c r="XDW219" s="14"/>
      <c r="XDX219" s="14"/>
      <c r="XDY219" s="14"/>
      <c r="XDZ219" s="14"/>
      <c r="XEA219" s="14"/>
      <c r="XEB219" s="14"/>
      <c r="XEC219" s="14"/>
      <c r="XED219" s="14"/>
      <c r="XEE219" s="14"/>
      <c r="XEF219" s="14"/>
      <c r="XEG219" s="14"/>
      <c r="XEH219" s="14"/>
      <c r="XEI219" s="14"/>
      <c r="XEJ219" s="14"/>
      <c r="XEK219" s="14"/>
      <c r="XEL219" s="14"/>
      <c r="XEM219" s="14"/>
      <c r="XEN219" s="14"/>
      <c r="XEO219" s="14"/>
      <c r="XEP219" s="14"/>
      <c r="XEQ219" s="14"/>
      <c r="XER219" s="14"/>
      <c r="XES219" s="14"/>
      <c r="XET219" s="14"/>
      <c r="XEU219" s="14"/>
      <c r="XEV219" s="14"/>
      <c r="XEW219" s="14"/>
      <c r="XEX219" s="14"/>
      <c r="XEY219" s="14"/>
      <c r="XEZ219" s="14"/>
      <c r="XFA219" s="14"/>
      <c r="XFB219" s="14"/>
      <c r="XFC219" s="14"/>
    </row>
    <row r="220" spans="1:16383" ht="29.25" customHeight="1" x14ac:dyDescent="0.25">
      <c r="A220" s="151">
        <v>2024</v>
      </c>
      <c r="B220" s="286" t="s">
        <v>702</v>
      </c>
      <c r="C220" s="286"/>
      <c r="D220" s="286"/>
      <c r="E220" s="286"/>
      <c r="F220" s="286"/>
      <c r="G220" s="286"/>
    </row>
    <row r="221" spans="1:16383"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14"/>
      <c r="ND221" s="14"/>
      <c r="NE221" s="14"/>
      <c r="NF221" s="14"/>
      <c r="NG221" s="14"/>
      <c r="NH221" s="14"/>
      <c r="NI221" s="14"/>
      <c r="NJ221" s="14"/>
      <c r="NK221" s="14"/>
      <c r="NL221" s="14"/>
      <c r="NM221" s="14"/>
      <c r="NN221" s="14"/>
      <c r="NO221" s="14"/>
      <c r="NP221" s="14"/>
      <c r="NQ221" s="14"/>
      <c r="NR221" s="14"/>
      <c r="NS221" s="14"/>
      <c r="NT221" s="14"/>
      <c r="NU221" s="14"/>
      <c r="NV221" s="14"/>
      <c r="NW221" s="14"/>
      <c r="NX221" s="14"/>
      <c r="NY221" s="14"/>
      <c r="NZ221" s="14"/>
      <c r="OA221" s="14"/>
      <c r="OB221" s="14"/>
      <c r="OC221" s="14"/>
      <c r="OD221" s="14"/>
      <c r="OE221" s="14"/>
      <c r="OF221" s="14"/>
      <c r="OG221" s="14"/>
      <c r="OH221" s="14"/>
      <c r="OI221" s="14"/>
      <c r="OJ221" s="14"/>
      <c r="OK221" s="14"/>
      <c r="OL221" s="14"/>
      <c r="OM221" s="14"/>
      <c r="ON221" s="14"/>
      <c r="OO221" s="14"/>
      <c r="OP221" s="14"/>
      <c r="OQ221" s="14"/>
      <c r="OR221" s="14"/>
      <c r="OS221" s="14"/>
      <c r="OT221" s="14"/>
      <c r="OU221" s="14"/>
      <c r="OV221" s="14"/>
      <c r="OW221" s="14"/>
      <c r="OX221" s="14"/>
      <c r="OY221" s="14"/>
      <c r="OZ221" s="14"/>
      <c r="PA221" s="14"/>
      <c r="PB221" s="14"/>
      <c r="PC221" s="14"/>
      <c r="PD221" s="14"/>
      <c r="PE221" s="14"/>
      <c r="PF221" s="14"/>
      <c r="PG221" s="14"/>
      <c r="PH221" s="14"/>
      <c r="PI221" s="14"/>
      <c r="PJ221" s="14"/>
      <c r="PK221" s="14"/>
      <c r="PL221" s="14"/>
      <c r="PM221" s="14"/>
      <c r="PN221" s="14"/>
      <c r="PO221" s="14"/>
      <c r="PP221" s="14"/>
      <c r="PQ221" s="14"/>
      <c r="PR221" s="14"/>
      <c r="PS221" s="14"/>
      <c r="PT221" s="14"/>
      <c r="PU221" s="14"/>
      <c r="PV221" s="14"/>
      <c r="PW221" s="14"/>
      <c r="PX221" s="14"/>
      <c r="PY221" s="14"/>
      <c r="PZ221" s="14"/>
      <c r="QA221" s="14"/>
      <c r="QB221" s="14"/>
      <c r="QC221" s="14"/>
      <c r="QD221" s="14"/>
      <c r="QE221" s="14"/>
      <c r="QF221" s="14"/>
      <c r="QG221" s="14"/>
      <c r="QH221" s="14"/>
      <c r="QI221" s="14"/>
      <c r="QJ221" s="14"/>
      <c r="QK221" s="14"/>
      <c r="QL221" s="14"/>
      <c r="QM221" s="14"/>
      <c r="QN221" s="14"/>
      <c r="QO221" s="14"/>
      <c r="QP221" s="14"/>
      <c r="QQ221" s="14"/>
      <c r="QR221" s="14"/>
      <c r="QS221" s="14"/>
      <c r="QT221" s="14"/>
      <c r="QU221" s="14"/>
      <c r="QV221" s="14"/>
      <c r="QW221" s="14"/>
      <c r="QX221" s="14"/>
      <c r="QY221" s="14"/>
      <c r="QZ221" s="14"/>
      <c r="RA221" s="14"/>
      <c r="RB221" s="14"/>
      <c r="RC221" s="14"/>
      <c r="RD221" s="14"/>
      <c r="RE221" s="14"/>
      <c r="RF221" s="14"/>
      <c r="RG221" s="14"/>
      <c r="RH221" s="14"/>
      <c r="RI221" s="14"/>
      <c r="RJ221" s="14"/>
      <c r="RK221" s="14"/>
      <c r="RL221" s="14"/>
      <c r="RM221" s="14"/>
      <c r="RN221" s="14"/>
      <c r="RO221" s="14"/>
      <c r="RP221" s="14"/>
      <c r="RQ221" s="14"/>
      <c r="RR221" s="14"/>
      <c r="RS221" s="14"/>
      <c r="RT221" s="14"/>
      <c r="RU221" s="14"/>
      <c r="RV221" s="14"/>
      <c r="RW221" s="14"/>
      <c r="RX221" s="14"/>
      <c r="RY221" s="14"/>
      <c r="RZ221" s="14"/>
      <c r="SA221" s="14"/>
      <c r="SB221" s="14"/>
      <c r="SC221" s="14"/>
      <c r="SD221" s="14"/>
      <c r="SE221" s="14"/>
      <c r="SF221" s="14"/>
      <c r="SG221" s="14"/>
      <c r="SH221" s="14"/>
      <c r="SI221" s="14"/>
      <c r="SJ221" s="14"/>
      <c r="SK221" s="14"/>
      <c r="SL221" s="14"/>
      <c r="SM221" s="14"/>
      <c r="SN221" s="14"/>
      <c r="SO221" s="14"/>
      <c r="SP221" s="14"/>
      <c r="SQ221" s="14"/>
      <c r="SR221" s="14"/>
      <c r="SS221" s="14"/>
      <c r="ST221" s="14"/>
      <c r="SU221" s="14"/>
      <c r="SV221" s="14"/>
      <c r="SW221" s="14"/>
      <c r="SX221" s="14"/>
      <c r="SY221" s="14"/>
      <c r="SZ221" s="14"/>
      <c r="TA221" s="14"/>
      <c r="TB221" s="14"/>
      <c r="TC221" s="14"/>
      <c r="TD221" s="14"/>
      <c r="TE221" s="14"/>
      <c r="TF221" s="14"/>
      <c r="TG221" s="14"/>
      <c r="TH221" s="14"/>
      <c r="TI221" s="14"/>
      <c r="TJ221" s="14"/>
      <c r="TK221" s="14"/>
      <c r="TL221" s="14"/>
      <c r="TM221" s="14"/>
      <c r="TN221" s="14"/>
      <c r="TO221" s="14"/>
      <c r="TP221" s="14"/>
      <c r="TQ221" s="14"/>
      <c r="TR221" s="14"/>
      <c r="TS221" s="14"/>
      <c r="TT221" s="14"/>
      <c r="TU221" s="14"/>
      <c r="TV221" s="14"/>
      <c r="TW221" s="14"/>
      <c r="TX221" s="14"/>
      <c r="TY221" s="14"/>
      <c r="TZ221" s="14"/>
      <c r="UA221" s="14"/>
      <c r="UB221" s="14"/>
      <c r="UC221" s="14"/>
      <c r="UD221" s="14"/>
      <c r="UE221" s="14"/>
      <c r="UF221" s="14"/>
      <c r="UG221" s="14"/>
      <c r="UH221" s="14"/>
      <c r="UI221" s="14"/>
      <c r="UJ221" s="14"/>
      <c r="UK221" s="14"/>
      <c r="UL221" s="14"/>
      <c r="UM221" s="14"/>
      <c r="UN221" s="14"/>
      <c r="UO221" s="14"/>
      <c r="UP221" s="14"/>
      <c r="UQ221" s="14"/>
      <c r="UR221" s="14"/>
      <c r="US221" s="14"/>
      <c r="UT221" s="14"/>
      <c r="UU221" s="14"/>
      <c r="UV221" s="14"/>
      <c r="UW221" s="14"/>
      <c r="UX221" s="14"/>
      <c r="UY221" s="14"/>
      <c r="UZ221" s="14"/>
      <c r="VA221" s="14"/>
      <c r="VB221" s="14"/>
      <c r="VC221" s="14"/>
      <c r="VD221" s="14"/>
      <c r="VE221" s="14"/>
      <c r="VF221" s="14"/>
      <c r="VG221" s="14"/>
      <c r="VH221" s="14"/>
      <c r="VI221" s="14"/>
      <c r="VJ221" s="14"/>
      <c r="VK221" s="14"/>
      <c r="VL221" s="14"/>
      <c r="VM221" s="14"/>
      <c r="VN221" s="14"/>
      <c r="VO221" s="14"/>
      <c r="VP221" s="14"/>
      <c r="VQ221" s="14"/>
      <c r="VR221" s="14"/>
      <c r="VS221" s="14"/>
      <c r="VT221" s="14"/>
      <c r="VU221" s="14"/>
      <c r="VV221" s="14"/>
      <c r="VW221" s="14"/>
      <c r="VX221" s="14"/>
      <c r="VY221" s="14"/>
      <c r="VZ221" s="14"/>
      <c r="WA221" s="14"/>
      <c r="WB221" s="14"/>
      <c r="WC221" s="14"/>
      <c r="WD221" s="14"/>
      <c r="WE221" s="14"/>
      <c r="WF221" s="14"/>
      <c r="WG221" s="14"/>
      <c r="WH221" s="14"/>
      <c r="WI221" s="14"/>
      <c r="WJ221" s="14"/>
      <c r="WK221" s="14"/>
      <c r="WL221" s="14"/>
      <c r="WM221" s="14"/>
      <c r="WN221" s="14"/>
      <c r="WO221" s="14"/>
      <c r="WP221" s="14"/>
      <c r="WQ221" s="14"/>
      <c r="WR221" s="14"/>
      <c r="WS221" s="14"/>
      <c r="WT221" s="14"/>
      <c r="WU221" s="14"/>
      <c r="WV221" s="14"/>
      <c r="WW221" s="14"/>
      <c r="WX221" s="14"/>
      <c r="WY221" s="14"/>
      <c r="WZ221" s="14"/>
      <c r="XA221" s="14"/>
      <c r="XB221" s="14"/>
      <c r="XC221" s="14"/>
      <c r="XD221" s="14"/>
      <c r="XE221" s="14"/>
      <c r="XF221" s="14"/>
      <c r="XG221" s="14"/>
      <c r="XH221" s="14"/>
      <c r="XI221" s="14"/>
      <c r="XJ221" s="14"/>
      <c r="XK221" s="14"/>
      <c r="XL221" s="14"/>
      <c r="XM221" s="14"/>
      <c r="XN221" s="14"/>
      <c r="XO221" s="14"/>
      <c r="XP221" s="14"/>
      <c r="XQ221" s="14"/>
      <c r="XR221" s="14"/>
      <c r="XS221" s="14"/>
      <c r="XT221" s="14"/>
      <c r="XU221" s="14"/>
      <c r="XV221" s="14"/>
      <c r="XW221" s="14"/>
      <c r="XX221" s="14"/>
      <c r="XY221" s="14"/>
      <c r="XZ221" s="14"/>
      <c r="YA221" s="14"/>
      <c r="YB221" s="14"/>
      <c r="YC221" s="14"/>
      <c r="YD221" s="14"/>
      <c r="YE221" s="14"/>
      <c r="YF221" s="14"/>
      <c r="YG221" s="14"/>
      <c r="YH221" s="14"/>
      <c r="YI221" s="14"/>
      <c r="YJ221" s="14"/>
      <c r="YK221" s="14"/>
      <c r="YL221" s="14"/>
      <c r="YM221" s="14"/>
      <c r="YN221" s="14"/>
      <c r="YO221" s="14"/>
      <c r="YP221" s="14"/>
      <c r="YQ221" s="14"/>
      <c r="YR221" s="14"/>
      <c r="YS221" s="14"/>
      <c r="YT221" s="14"/>
      <c r="YU221" s="14"/>
      <c r="YV221" s="14"/>
      <c r="YW221" s="14"/>
      <c r="YX221" s="14"/>
      <c r="YY221" s="14"/>
      <c r="YZ221" s="14"/>
      <c r="ZA221" s="14"/>
      <c r="ZB221" s="14"/>
      <c r="ZC221" s="14"/>
      <c r="ZD221" s="14"/>
      <c r="ZE221" s="14"/>
      <c r="ZF221" s="14"/>
      <c r="ZG221" s="14"/>
      <c r="ZH221" s="14"/>
      <c r="ZI221" s="14"/>
      <c r="ZJ221" s="14"/>
      <c r="ZK221" s="14"/>
      <c r="ZL221" s="14"/>
      <c r="ZM221" s="14"/>
      <c r="ZN221" s="14"/>
      <c r="ZO221" s="14"/>
      <c r="ZP221" s="14"/>
      <c r="ZQ221" s="14"/>
      <c r="ZR221" s="14"/>
      <c r="ZS221" s="14"/>
      <c r="ZT221" s="14"/>
      <c r="ZU221" s="14"/>
      <c r="ZV221" s="14"/>
      <c r="ZW221" s="14"/>
      <c r="ZX221" s="14"/>
      <c r="ZY221" s="14"/>
      <c r="ZZ221" s="14"/>
      <c r="AAA221" s="14"/>
      <c r="AAB221" s="14"/>
      <c r="AAC221" s="14"/>
      <c r="AAD221" s="14"/>
      <c r="AAE221" s="14"/>
      <c r="AAF221" s="14"/>
      <c r="AAG221" s="14"/>
      <c r="AAH221" s="14"/>
      <c r="AAI221" s="14"/>
      <c r="AAJ221" s="14"/>
      <c r="AAK221" s="14"/>
      <c r="AAL221" s="14"/>
      <c r="AAM221" s="14"/>
      <c r="AAN221" s="14"/>
      <c r="AAO221" s="14"/>
      <c r="AAP221" s="14"/>
      <c r="AAQ221" s="14"/>
      <c r="AAR221" s="14"/>
      <c r="AAS221" s="14"/>
      <c r="AAT221" s="14"/>
      <c r="AAU221" s="14"/>
      <c r="AAV221" s="14"/>
      <c r="AAW221" s="14"/>
      <c r="AAX221" s="14"/>
      <c r="AAY221" s="14"/>
      <c r="AAZ221" s="14"/>
      <c r="ABA221" s="14"/>
      <c r="ABB221" s="14"/>
      <c r="ABC221" s="14"/>
      <c r="ABD221" s="14"/>
      <c r="ABE221" s="14"/>
      <c r="ABF221" s="14"/>
      <c r="ABG221" s="14"/>
      <c r="ABH221" s="14"/>
      <c r="ABI221" s="14"/>
      <c r="ABJ221" s="14"/>
      <c r="ABK221" s="14"/>
      <c r="ABL221" s="14"/>
      <c r="ABM221" s="14"/>
      <c r="ABN221" s="14"/>
      <c r="ABO221" s="14"/>
      <c r="ABP221" s="14"/>
      <c r="ABQ221" s="14"/>
      <c r="ABR221" s="14"/>
      <c r="ABS221" s="14"/>
      <c r="ABT221" s="14"/>
      <c r="ABU221" s="14"/>
      <c r="ABV221" s="14"/>
      <c r="ABW221" s="14"/>
      <c r="ABX221" s="14"/>
      <c r="ABY221" s="14"/>
      <c r="ABZ221" s="14"/>
      <c r="ACA221" s="14"/>
      <c r="ACB221" s="14"/>
      <c r="ACC221" s="14"/>
      <c r="ACD221" s="14"/>
      <c r="ACE221" s="14"/>
      <c r="ACF221" s="14"/>
      <c r="ACG221" s="14"/>
      <c r="ACH221" s="14"/>
      <c r="ACI221" s="14"/>
      <c r="ACJ221" s="14"/>
      <c r="ACK221" s="14"/>
      <c r="ACL221" s="14"/>
      <c r="ACM221" s="14"/>
      <c r="ACN221" s="14"/>
      <c r="ACO221" s="14"/>
      <c r="ACP221" s="14"/>
      <c r="ACQ221" s="14"/>
      <c r="ACR221" s="14"/>
      <c r="ACS221" s="14"/>
      <c r="ACT221" s="14"/>
      <c r="ACU221" s="14"/>
      <c r="ACV221" s="14"/>
      <c r="ACW221" s="14"/>
      <c r="ACX221" s="14"/>
      <c r="ACY221" s="14"/>
      <c r="ACZ221" s="14"/>
      <c r="ADA221" s="14"/>
      <c r="ADB221" s="14"/>
      <c r="ADC221" s="14"/>
      <c r="ADD221" s="14"/>
      <c r="ADE221" s="14"/>
      <c r="ADF221" s="14"/>
      <c r="ADG221" s="14"/>
      <c r="ADH221" s="14"/>
      <c r="ADI221" s="14"/>
      <c r="ADJ221" s="14"/>
      <c r="ADK221" s="14"/>
      <c r="ADL221" s="14"/>
      <c r="ADM221" s="14"/>
      <c r="ADN221" s="14"/>
      <c r="ADO221" s="14"/>
      <c r="ADP221" s="14"/>
      <c r="ADQ221" s="14"/>
      <c r="ADR221" s="14"/>
      <c r="ADS221" s="14"/>
      <c r="ADT221" s="14"/>
      <c r="ADU221" s="14"/>
      <c r="ADV221" s="14"/>
      <c r="ADW221" s="14"/>
      <c r="ADX221" s="14"/>
      <c r="ADY221" s="14"/>
      <c r="ADZ221" s="14"/>
      <c r="AEA221" s="14"/>
      <c r="AEB221" s="14"/>
      <c r="AEC221" s="14"/>
      <c r="AED221" s="14"/>
      <c r="AEE221" s="14"/>
      <c r="AEF221" s="14"/>
      <c r="AEG221" s="14"/>
      <c r="AEH221" s="14"/>
      <c r="AEI221" s="14"/>
      <c r="AEJ221" s="14"/>
      <c r="AEK221" s="14"/>
      <c r="AEL221" s="14"/>
      <c r="AEM221" s="14"/>
      <c r="AEN221" s="14"/>
      <c r="AEO221" s="14"/>
      <c r="AEP221" s="14"/>
      <c r="AEQ221" s="14"/>
      <c r="AER221" s="14"/>
      <c r="AES221" s="14"/>
      <c r="AET221" s="14"/>
      <c r="AEU221" s="14"/>
      <c r="AEV221" s="14"/>
      <c r="AEW221" s="14"/>
      <c r="AEX221" s="14"/>
      <c r="AEY221" s="14"/>
      <c r="AEZ221" s="14"/>
      <c r="AFA221" s="14"/>
      <c r="AFB221" s="14"/>
      <c r="AFC221" s="14"/>
      <c r="AFD221" s="14"/>
      <c r="AFE221" s="14"/>
      <c r="AFF221" s="14"/>
      <c r="AFG221" s="14"/>
      <c r="AFH221" s="14"/>
      <c r="AFI221" s="14"/>
      <c r="AFJ221" s="14"/>
      <c r="AFK221" s="14"/>
      <c r="AFL221" s="14"/>
      <c r="AFM221" s="14"/>
      <c r="AFN221" s="14"/>
      <c r="AFO221" s="14"/>
      <c r="AFP221" s="14"/>
      <c r="AFQ221" s="14"/>
      <c r="AFR221" s="14"/>
      <c r="AFS221" s="14"/>
      <c r="AFT221" s="14"/>
      <c r="AFU221" s="14"/>
      <c r="AFV221" s="14"/>
      <c r="AFW221" s="14"/>
      <c r="AFX221" s="14"/>
      <c r="AFY221" s="14"/>
      <c r="AFZ221" s="14"/>
      <c r="AGA221" s="14"/>
      <c r="AGB221" s="14"/>
      <c r="AGC221" s="14"/>
      <c r="AGD221" s="14"/>
      <c r="AGE221" s="14"/>
      <c r="AGF221" s="14"/>
      <c r="AGG221" s="14"/>
      <c r="AGH221" s="14"/>
      <c r="AGI221" s="14"/>
      <c r="AGJ221" s="14"/>
      <c r="AGK221" s="14"/>
      <c r="AGL221" s="14"/>
      <c r="AGM221" s="14"/>
      <c r="AGN221" s="14"/>
      <c r="AGO221" s="14"/>
      <c r="AGP221" s="14"/>
      <c r="AGQ221" s="14"/>
      <c r="AGR221" s="14"/>
      <c r="AGS221" s="14"/>
      <c r="AGT221" s="14"/>
      <c r="AGU221" s="14"/>
      <c r="AGV221" s="14"/>
      <c r="AGW221" s="14"/>
      <c r="AGX221" s="14"/>
      <c r="AGY221" s="14"/>
      <c r="AGZ221" s="14"/>
      <c r="AHA221" s="14"/>
      <c r="AHB221" s="14"/>
      <c r="AHC221" s="14"/>
      <c r="AHD221" s="14"/>
      <c r="AHE221" s="14"/>
      <c r="AHF221" s="14"/>
      <c r="AHG221" s="14"/>
      <c r="AHH221" s="14"/>
      <c r="AHI221" s="14"/>
      <c r="AHJ221" s="14"/>
      <c r="AHK221" s="14"/>
      <c r="AHL221" s="14"/>
      <c r="AHM221" s="14"/>
      <c r="AHN221" s="14"/>
      <c r="AHO221" s="14"/>
      <c r="AHP221" s="14"/>
      <c r="AHQ221" s="14"/>
      <c r="AHR221" s="14"/>
      <c r="AHS221" s="14"/>
      <c r="AHT221" s="14"/>
      <c r="AHU221" s="14"/>
      <c r="AHV221" s="14"/>
      <c r="AHW221" s="14"/>
      <c r="AHX221" s="14"/>
      <c r="AHY221" s="14"/>
      <c r="AHZ221" s="14"/>
      <c r="AIA221" s="14"/>
      <c r="AIB221" s="14"/>
      <c r="AIC221" s="14"/>
      <c r="AID221" s="14"/>
      <c r="AIE221" s="14"/>
      <c r="AIF221" s="14"/>
      <c r="AIG221" s="14"/>
      <c r="AIH221" s="14"/>
      <c r="AII221" s="14"/>
      <c r="AIJ221" s="14"/>
      <c r="AIK221" s="14"/>
      <c r="AIL221" s="14"/>
      <c r="AIM221" s="14"/>
      <c r="AIN221" s="14"/>
      <c r="AIO221" s="14"/>
      <c r="AIP221" s="14"/>
      <c r="AIQ221" s="14"/>
      <c r="AIR221" s="14"/>
      <c r="AIS221" s="14"/>
      <c r="AIT221" s="14"/>
      <c r="AIU221" s="14"/>
      <c r="AIV221" s="14"/>
      <c r="AIW221" s="14"/>
      <c r="AIX221" s="14"/>
      <c r="AIY221" s="14"/>
      <c r="AIZ221" s="14"/>
      <c r="AJA221" s="14"/>
      <c r="AJB221" s="14"/>
      <c r="AJC221" s="14"/>
      <c r="AJD221" s="14"/>
      <c r="AJE221" s="14"/>
      <c r="AJF221" s="14"/>
      <c r="AJG221" s="14"/>
      <c r="AJH221" s="14"/>
      <c r="AJI221" s="14"/>
      <c r="AJJ221" s="14"/>
      <c r="AJK221" s="14"/>
      <c r="AJL221" s="14"/>
      <c r="AJM221" s="14"/>
      <c r="AJN221" s="14"/>
      <c r="AJO221" s="14"/>
      <c r="AJP221" s="14"/>
      <c r="AJQ221" s="14"/>
      <c r="AJR221" s="14"/>
      <c r="AJS221" s="14"/>
      <c r="AJT221" s="14"/>
      <c r="AJU221" s="14"/>
      <c r="AJV221" s="14"/>
      <c r="AJW221" s="14"/>
      <c r="AJX221" s="14"/>
      <c r="AJY221" s="14"/>
      <c r="AJZ221" s="14"/>
      <c r="AKA221" s="14"/>
      <c r="AKB221" s="14"/>
      <c r="AKC221" s="14"/>
      <c r="AKD221" s="14"/>
      <c r="AKE221" s="14"/>
      <c r="AKF221" s="14"/>
      <c r="AKG221" s="14"/>
      <c r="AKH221" s="14"/>
      <c r="AKI221" s="14"/>
      <c r="AKJ221" s="14"/>
      <c r="AKK221" s="14"/>
      <c r="AKL221" s="14"/>
      <c r="AKM221" s="14"/>
      <c r="AKN221" s="14"/>
      <c r="AKO221" s="14"/>
      <c r="AKP221" s="14"/>
      <c r="AKQ221" s="14"/>
      <c r="AKR221" s="14"/>
      <c r="AKS221" s="14"/>
      <c r="AKT221" s="14"/>
      <c r="AKU221" s="14"/>
      <c r="AKV221" s="14"/>
      <c r="AKW221" s="14"/>
      <c r="AKX221" s="14"/>
      <c r="AKY221" s="14"/>
      <c r="AKZ221" s="14"/>
      <c r="ALA221" s="14"/>
      <c r="ALB221" s="14"/>
      <c r="ALC221" s="14"/>
      <c r="ALD221" s="14"/>
      <c r="ALE221" s="14"/>
      <c r="ALF221" s="14"/>
      <c r="ALG221" s="14"/>
      <c r="ALH221" s="14"/>
      <c r="ALI221" s="14"/>
      <c r="ALJ221" s="14"/>
      <c r="ALK221" s="14"/>
      <c r="ALL221" s="14"/>
      <c r="ALM221" s="14"/>
      <c r="ALN221" s="14"/>
      <c r="ALO221" s="14"/>
      <c r="ALP221" s="14"/>
      <c r="ALQ221" s="14"/>
      <c r="ALR221" s="14"/>
      <c r="ALS221" s="14"/>
      <c r="ALT221" s="14"/>
      <c r="ALU221" s="14"/>
      <c r="ALV221" s="14"/>
      <c r="ALW221" s="14"/>
      <c r="ALX221" s="14"/>
      <c r="ALY221" s="14"/>
      <c r="ALZ221" s="14"/>
      <c r="AMA221" s="14"/>
      <c r="AMB221" s="14"/>
      <c r="AMC221" s="14"/>
      <c r="AMD221" s="14"/>
      <c r="AME221" s="14"/>
      <c r="AMF221" s="14"/>
      <c r="AMG221" s="14"/>
      <c r="AMH221" s="14"/>
      <c r="AMI221" s="14"/>
      <c r="AMJ221" s="14"/>
      <c r="AMK221" s="14"/>
      <c r="AML221" s="14"/>
      <c r="AMM221" s="14"/>
      <c r="AMN221" s="14"/>
      <c r="AMO221" s="14"/>
      <c r="AMP221" s="14"/>
      <c r="AMQ221" s="14"/>
      <c r="AMR221" s="14"/>
      <c r="AMS221" s="14"/>
      <c r="AMT221" s="14"/>
      <c r="AMU221" s="14"/>
      <c r="AMV221" s="14"/>
      <c r="AMW221" s="14"/>
      <c r="AMX221" s="14"/>
      <c r="AMY221" s="14"/>
      <c r="AMZ221" s="14"/>
      <c r="ANA221" s="14"/>
      <c r="ANB221" s="14"/>
      <c r="ANC221" s="14"/>
      <c r="AND221" s="14"/>
      <c r="ANE221" s="14"/>
      <c r="ANF221" s="14"/>
      <c r="ANG221" s="14"/>
      <c r="ANH221" s="14"/>
      <c r="ANI221" s="14"/>
      <c r="ANJ221" s="14"/>
      <c r="ANK221" s="14"/>
      <c r="ANL221" s="14"/>
      <c r="ANM221" s="14"/>
      <c r="ANN221" s="14"/>
      <c r="ANO221" s="14"/>
      <c r="ANP221" s="14"/>
      <c r="ANQ221" s="14"/>
      <c r="ANR221" s="14"/>
      <c r="ANS221" s="14"/>
      <c r="ANT221" s="14"/>
      <c r="ANU221" s="14"/>
      <c r="ANV221" s="14"/>
      <c r="ANW221" s="14"/>
      <c r="ANX221" s="14"/>
      <c r="ANY221" s="14"/>
      <c r="ANZ221" s="14"/>
      <c r="AOA221" s="14"/>
      <c r="AOB221" s="14"/>
      <c r="AOC221" s="14"/>
      <c r="AOD221" s="14"/>
      <c r="AOE221" s="14"/>
      <c r="AOF221" s="14"/>
      <c r="AOG221" s="14"/>
      <c r="AOH221" s="14"/>
      <c r="AOI221" s="14"/>
      <c r="AOJ221" s="14"/>
      <c r="AOK221" s="14"/>
      <c r="AOL221" s="14"/>
      <c r="AOM221" s="14"/>
      <c r="AON221" s="14"/>
      <c r="AOO221" s="14"/>
      <c r="AOP221" s="14"/>
      <c r="AOQ221" s="14"/>
      <c r="AOR221" s="14"/>
      <c r="AOS221" s="14"/>
      <c r="AOT221" s="14"/>
      <c r="AOU221" s="14"/>
      <c r="AOV221" s="14"/>
      <c r="AOW221" s="14"/>
      <c r="AOX221" s="14"/>
      <c r="AOY221" s="14"/>
      <c r="AOZ221" s="14"/>
      <c r="APA221" s="14"/>
      <c r="APB221" s="14"/>
      <c r="APC221" s="14"/>
      <c r="APD221" s="14"/>
      <c r="APE221" s="14"/>
      <c r="APF221" s="14"/>
      <c r="APG221" s="14"/>
      <c r="APH221" s="14"/>
      <c r="API221" s="14"/>
      <c r="APJ221" s="14"/>
      <c r="APK221" s="14"/>
      <c r="APL221" s="14"/>
      <c r="APM221" s="14"/>
      <c r="APN221" s="14"/>
      <c r="APO221" s="14"/>
      <c r="APP221" s="14"/>
      <c r="APQ221" s="14"/>
      <c r="APR221" s="14"/>
      <c r="APS221" s="14"/>
      <c r="APT221" s="14"/>
      <c r="APU221" s="14"/>
      <c r="APV221" s="14"/>
      <c r="APW221" s="14"/>
      <c r="APX221" s="14"/>
      <c r="APY221" s="14"/>
      <c r="APZ221" s="14"/>
      <c r="AQA221" s="14"/>
      <c r="AQB221" s="14"/>
      <c r="AQC221" s="14"/>
      <c r="AQD221" s="14"/>
      <c r="AQE221" s="14"/>
      <c r="AQF221" s="14"/>
      <c r="AQG221" s="14"/>
      <c r="AQH221" s="14"/>
      <c r="AQI221" s="14"/>
      <c r="AQJ221" s="14"/>
      <c r="AQK221" s="14"/>
      <c r="AQL221" s="14"/>
      <c r="AQM221" s="14"/>
      <c r="AQN221" s="14"/>
      <c r="AQO221" s="14"/>
      <c r="AQP221" s="14"/>
      <c r="AQQ221" s="14"/>
      <c r="AQR221" s="14"/>
      <c r="AQS221" s="14"/>
      <c r="AQT221" s="14"/>
      <c r="AQU221" s="14"/>
      <c r="AQV221" s="14"/>
      <c r="AQW221" s="14"/>
      <c r="AQX221" s="14"/>
      <c r="AQY221" s="14"/>
      <c r="AQZ221" s="14"/>
      <c r="ARA221" s="14"/>
      <c r="ARB221" s="14"/>
      <c r="ARC221" s="14"/>
      <c r="ARD221" s="14"/>
      <c r="ARE221" s="14"/>
      <c r="ARF221" s="14"/>
      <c r="ARG221" s="14"/>
      <c r="ARH221" s="14"/>
      <c r="ARI221" s="14"/>
      <c r="ARJ221" s="14"/>
      <c r="ARK221" s="14"/>
      <c r="ARL221" s="14"/>
      <c r="ARM221" s="14"/>
      <c r="ARN221" s="14"/>
      <c r="ARO221" s="14"/>
      <c r="ARP221" s="14"/>
      <c r="ARQ221" s="14"/>
      <c r="ARR221" s="14"/>
      <c r="ARS221" s="14"/>
      <c r="ART221" s="14"/>
      <c r="ARU221" s="14"/>
      <c r="ARV221" s="14"/>
      <c r="ARW221" s="14"/>
      <c r="ARX221" s="14"/>
      <c r="ARY221" s="14"/>
      <c r="ARZ221" s="14"/>
      <c r="ASA221" s="14"/>
      <c r="ASB221" s="14"/>
      <c r="ASC221" s="14"/>
      <c r="ASD221" s="14"/>
      <c r="ASE221" s="14"/>
      <c r="ASF221" s="14"/>
      <c r="ASG221" s="14"/>
      <c r="ASH221" s="14"/>
      <c r="ASI221" s="14"/>
      <c r="ASJ221" s="14"/>
      <c r="ASK221" s="14"/>
      <c r="ASL221" s="14"/>
      <c r="ASM221" s="14"/>
      <c r="ASN221" s="14"/>
      <c r="ASO221" s="14"/>
      <c r="ASP221" s="14"/>
      <c r="ASQ221" s="14"/>
      <c r="ASR221" s="14"/>
      <c r="ASS221" s="14"/>
      <c r="AST221" s="14"/>
      <c r="ASU221" s="14"/>
      <c r="ASV221" s="14"/>
      <c r="ASW221" s="14"/>
      <c r="ASX221" s="14"/>
      <c r="ASY221" s="14"/>
      <c r="ASZ221" s="14"/>
      <c r="ATA221" s="14"/>
      <c r="ATB221" s="14"/>
      <c r="ATC221" s="14"/>
      <c r="ATD221" s="14"/>
      <c r="ATE221" s="14"/>
      <c r="ATF221" s="14"/>
      <c r="ATG221" s="14"/>
      <c r="ATH221" s="14"/>
      <c r="ATI221" s="14"/>
      <c r="ATJ221" s="14"/>
      <c r="ATK221" s="14"/>
      <c r="ATL221" s="14"/>
      <c r="ATM221" s="14"/>
      <c r="ATN221" s="14"/>
      <c r="ATO221" s="14"/>
      <c r="ATP221" s="14"/>
      <c r="ATQ221" s="14"/>
      <c r="ATR221" s="14"/>
      <c r="ATS221" s="14"/>
      <c r="ATT221" s="14"/>
      <c r="ATU221" s="14"/>
      <c r="ATV221" s="14"/>
      <c r="ATW221" s="14"/>
      <c r="ATX221" s="14"/>
      <c r="ATY221" s="14"/>
      <c r="ATZ221" s="14"/>
      <c r="AUA221" s="14"/>
      <c r="AUB221" s="14"/>
      <c r="AUC221" s="14"/>
      <c r="AUD221" s="14"/>
      <c r="AUE221" s="14"/>
      <c r="AUF221" s="14"/>
      <c r="AUG221" s="14"/>
      <c r="AUH221" s="14"/>
      <c r="AUI221" s="14"/>
      <c r="AUJ221" s="14"/>
      <c r="AUK221" s="14"/>
      <c r="AUL221" s="14"/>
      <c r="AUM221" s="14"/>
      <c r="AUN221" s="14"/>
      <c r="AUO221" s="14"/>
      <c r="AUP221" s="14"/>
      <c r="AUQ221" s="14"/>
      <c r="AUR221" s="14"/>
      <c r="AUS221" s="14"/>
      <c r="AUT221" s="14"/>
      <c r="AUU221" s="14"/>
      <c r="AUV221" s="14"/>
      <c r="AUW221" s="14"/>
      <c r="AUX221" s="14"/>
      <c r="AUY221" s="14"/>
      <c r="AUZ221" s="14"/>
      <c r="AVA221" s="14"/>
      <c r="AVB221" s="14"/>
      <c r="AVC221" s="14"/>
      <c r="AVD221" s="14"/>
      <c r="AVE221" s="14"/>
      <c r="AVF221" s="14"/>
      <c r="AVG221" s="14"/>
      <c r="AVH221" s="14"/>
      <c r="AVI221" s="14"/>
      <c r="AVJ221" s="14"/>
      <c r="AVK221" s="14"/>
      <c r="AVL221" s="14"/>
      <c r="AVM221" s="14"/>
      <c r="AVN221" s="14"/>
      <c r="AVO221" s="14"/>
      <c r="AVP221" s="14"/>
      <c r="AVQ221" s="14"/>
      <c r="AVR221" s="14"/>
      <c r="AVS221" s="14"/>
      <c r="AVT221" s="14"/>
      <c r="AVU221" s="14"/>
      <c r="AVV221" s="14"/>
      <c r="AVW221" s="14"/>
      <c r="AVX221" s="14"/>
      <c r="AVY221" s="14"/>
      <c r="AVZ221" s="14"/>
      <c r="AWA221" s="14"/>
      <c r="AWB221" s="14"/>
      <c r="AWC221" s="14"/>
      <c r="AWD221" s="14"/>
      <c r="AWE221" s="14"/>
      <c r="AWF221" s="14"/>
      <c r="AWG221" s="14"/>
      <c r="AWH221" s="14"/>
      <c r="AWI221" s="14"/>
      <c r="AWJ221" s="14"/>
      <c r="AWK221" s="14"/>
      <c r="AWL221" s="14"/>
      <c r="AWM221" s="14"/>
      <c r="AWN221" s="14"/>
      <c r="AWO221" s="14"/>
      <c r="AWP221" s="14"/>
      <c r="AWQ221" s="14"/>
      <c r="AWR221" s="14"/>
      <c r="AWS221" s="14"/>
      <c r="AWT221" s="14"/>
      <c r="AWU221" s="14"/>
      <c r="AWV221" s="14"/>
      <c r="AWW221" s="14"/>
      <c r="AWX221" s="14"/>
      <c r="AWY221" s="14"/>
      <c r="AWZ221" s="14"/>
      <c r="AXA221" s="14"/>
      <c r="AXB221" s="14"/>
      <c r="AXC221" s="14"/>
      <c r="AXD221" s="14"/>
      <c r="AXE221" s="14"/>
      <c r="AXF221" s="14"/>
      <c r="AXG221" s="14"/>
      <c r="AXH221" s="14"/>
      <c r="AXI221" s="14"/>
      <c r="AXJ221" s="14"/>
      <c r="AXK221" s="14"/>
      <c r="AXL221" s="14"/>
      <c r="AXM221" s="14"/>
      <c r="AXN221" s="14"/>
      <c r="AXO221" s="14"/>
      <c r="AXP221" s="14"/>
      <c r="AXQ221" s="14"/>
      <c r="AXR221" s="14"/>
      <c r="AXS221" s="14"/>
      <c r="AXT221" s="14"/>
      <c r="AXU221" s="14"/>
      <c r="AXV221" s="14"/>
      <c r="AXW221" s="14"/>
      <c r="AXX221" s="14"/>
      <c r="AXY221" s="14"/>
      <c r="AXZ221" s="14"/>
      <c r="AYA221" s="14"/>
      <c r="AYB221" s="14"/>
      <c r="AYC221" s="14"/>
      <c r="AYD221" s="14"/>
      <c r="AYE221" s="14"/>
      <c r="AYF221" s="14"/>
      <c r="AYG221" s="14"/>
      <c r="AYH221" s="14"/>
      <c r="AYI221" s="14"/>
      <c r="AYJ221" s="14"/>
      <c r="AYK221" s="14"/>
      <c r="AYL221" s="14"/>
      <c r="AYM221" s="14"/>
      <c r="AYN221" s="14"/>
      <c r="AYO221" s="14"/>
      <c r="AYP221" s="14"/>
      <c r="AYQ221" s="14"/>
      <c r="AYR221" s="14"/>
      <c r="AYS221" s="14"/>
      <c r="AYT221" s="14"/>
      <c r="AYU221" s="14"/>
      <c r="AYV221" s="14"/>
      <c r="AYW221" s="14"/>
      <c r="AYX221" s="14"/>
      <c r="AYY221" s="14"/>
      <c r="AYZ221" s="14"/>
      <c r="AZA221" s="14"/>
      <c r="AZB221" s="14"/>
      <c r="AZC221" s="14"/>
      <c r="AZD221" s="14"/>
      <c r="AZE221" s="14"/>
      <c r="AZF221" s="14"/>
      <c r="AZG221" s="14"/>
      <c r="AZH221" s="14"/>
      <c r="AZI221" s="14"/>
      <c r="AZJ221" s="14"/>
      <c r="AZK221" s="14"/>
      <c r="AZL221" s="14"/>
      <c r="AZM221" s="14"/>
      <c r="AZN221" s="14"/>
      <c r="AZO221" s="14"/>
      <c r="AZP221" s="14"/>
      <c r="AZQ221" s="14"/>
      <c r="AZR221" s="14"/>
      <c r="AZS221" s="14"/>
      <c r="AZT221" s="14"/>
      <c r="AZU221" s="14"/>
      <c r="AZV221" s="14"/>
      <c r="AZW221" s="14"/>
      <c r="AZX221" s="14"/>
      <c r="AZY221" s="14"/>
      <c r="AZZ221" s="14"/>
      <c r="BAA221" s="14"/>
      <c r="BAB221" s="14"/>
      <c r="BAC221" s="14"/>
      <c r="BAD221" s="14"/>
      <c r="BAE221" s="14"/>
      <c r="BAF221" s="14"/>
      <c r="BAG221" s="14"/>
      <c r="BAH221" s="14"/>
      <c r="BAI221" s="14"/>
      <c r="BAJ221" s="14"/>
      <c r="BAK221" s="14"/>
      <c r="BAL221" s="14"/>
      <c r="BAM221" s="14"/>
      <c r="BAN221" s="14"/>
      <c r="BAO221" s="14"/>
      <c r="BAP221" s="14"/>
      <c r="BAQ221" s="14"/>
      <c r="BAR221" s="14"/>
      <c r="BAS221" s="14"/>
      <c r="BAT221" s="14"/>
      <c r="BAU221" s="14"/>
      <c r="BAV221" s="14"/>
      <c r="BAW221" s="14"/>
      <c r="BAX221" s="14"/>
      <c r="BAY221" s="14"/>
      <c r="BAZ221" s="14"/>
      <c r="BBA221" s="14"/>
      <c r="BBB221" s="14"/>
      <c r="BBC221" s="14"/>
      <c r="BBD221" s="14"/>
      <c r="BBE221" s="14"/>
      <c r="BBF221" s="14"/>
      <c r="BBG221" s="14"/>
      <c r="BBH221" s="14"/>
      <c r="BBI221" s="14"/>
      <c r="BBJ221" s="14"/>
      <c r="BBK221" s="14"/>
      <c r="BBL221" s="14"/>
      <c r="BBM221" s="14"/>
      <c r="BBN221" s="14"/>
      <c r="BBO221" s="14"/>
      <c r="BBP221" s="14"/>
      <c r="BBQ221" s="14"/>
      <c r="BBR221" s="14"/>
      <c r="BBS221" s="14"/>
      <c r="BBT221" s="14"/>
      <c r="BBU221" s="14"/>
      <c r="BBV221" s="14"/>
      <c r="BBW221" s="14"/>
      <c r="BBX221" s="14"/>
      <c r="BBY221" s="14"/>
      <c r="BBZ221" s="14"/>
      <c r="BCA221" s="14"/>
      <c r="BCB221" s="14"/>
      <c r="BCC221" s="14"/>
      <c r="BCD221" s="14"/>
      <c r="BCE221" s="14"/>
      <c r="BCF221" s="14"/>
      <c r="BCG221" s="14"/>
      <c r="BCH221" s="14"/>
      <c r="BCI221" s="14"/>
      <c r="BCJ221" s="14"/>
      <c r="BCK221" s="14"/>
      <c r="BCL221" s="14"/>
      <c r="BCM221" s="14"/>
      <c r="BCN221" s="14"/>
      <c r="BCO221" s="14"/>
      <c r="BCP221" s="14"/>
      <c r="BCQ221" s="14"/>
      <c r="BCR221" s="14"/>
      <c r="BCS221" s="14"/>
      <c r="BCT221" s="14"/>
      <c r="BCU221" s="14"/>
      <c r="BCV221" s="14"/>
      <c r="BCW221" s="14"/>
      <c r="BCX221" s="14"/>
      <c r="BCY221" s="14"/>
      <c r="BCZ221" s="14"/>
      <c r="BDA221" s="14"/>
      <c r="BDB221" s="14"/>
      <c r="BDC221" s="14"/>
      <c r="BDD221" s="14"/>
      <c r="BDE221" s="14"/>
      <c r="BDF221" s="14"/>
      <c r="BDG221" s="14"/>
      <c r="BDH221" s="14"/>
      <c r="BDI221" s="14"/>
      <c r="BDJ221" s="14"/>
      <c r="BDK221" s="14"/>
      <c r="BDL221" s="14"/>
      <c r="BDM221" s="14"/>
      <c r="BDN221" s="14"/>
      <c r="BDO221" s="14"/>
      <c r="BDP221" s="14"/>
      <c r="BDQ221" s="14"/>
      <c r="BDR221" s="14"/>
      <c r="BDS221" s="14"/>
      <c r="BDT221" s="14"/>
      <c r="BDU221" s="14"/>
      <c r="BDV221" s="14"/>
      <c r="BDW221" s="14"/>
      <c r="BDX221" s="14"/>
      <c r="BDY221" s="14"/>
      <c r="BDZ221" s="14"/>
      <c r="BEA221" s="14"/>
      <c r="BEB221" s="14"/>
      <c r="BEC221" s="14"/>
      <c r="BED221" s="14"/>
      <c r="BEE221" s="14"/>
      <c r="BEF221" s="14"/>
      <c r="BEG221" s="14"/>
      <c r="BEH221" s="14"/>
      <c r="BEI221" s="14"/>
      <c r="BEJ221" s="14"/>
      <c r="BEK221" s="14"/>
      <c r="BEL221" s="14"/>
      <c r="BEM221" s="14"/>
      <c r="BEN221" s="14"/>
      <c r="BEO221" s="14"/>
      <c r="BEP221" s="14"/>
      <c r="BEQ221" s="14"/>
      <c r="BER221" s="14"/>
      <c r="BES221" s="14"/>
      <c r="BET221" s="14"/>
      <c r="BEU221" s="14"/>
      <c r="BEV221" s="14"/>
      <c r="BEW221" s="14"/>
      <c r="BEX221" s="14"/>
      <c r="BEY221" s="14"/>
      <c r="BEZ221" s="14"/>
      <c r="BFA221" s="14"/>
      <c r="BFB221" s="14"/>
      <c r="BFC221" s="14"/>
      <c r="BFD221" s="14"/>
      <c r="BFE221" s="14"/>
      <c r="BFF221" s="14"/>
      <c r="BFG221" s="14"/>
      <c r="BFH221" s="14"/>
      <c r="BFI221" s="14"/>
      <c r="BFJ221" s="14"/>
      <c r="BFK221" s="14"/>
      <c r="BFL221" s="14"/>
      <c r="BFM221" s="14"/>
      <c r="BFN221" s="14"/>
      <c r="BFO221" s="14"/>
      <c r="BFP221" s="14"/>
      <c r="BFQ221" s="14"/>
      <c r="BFR221" s="14"/>
      <c r="BFS221" s="14"/>
      <c r="BFT221" s="14"/>
      <c r="BFU221" s="14"/>
      <c r="BFV221" s="14"/>
      <c r="BFW221" s="14"/>
      <c r="BFX221" s="14"/>
      <c r="BFY221" s="14"/>
      <c r="BFZ221" s="14"/>
      <c r="BGA221" s="14"/>
      <c r="BGB221" s="14"/>
      <c r="BGC221" s="14"/>
      <c r="BGD221" s="14"/>
      <c r="BGE221" s="14"/>
      <c r="BGF221" s="14"/>
      <c r="BGG221" s="14"/>
      <c r="BGH221" s="14"/>
      <c r="BGI221" s="14"/>
      <c r="BGJ221" s="14"/>
      <c r="BGK221" s="14"/>
      <c r="BGL221" s="14"/>
      <c r="BGM221" s="14"/>
      <c r="BGN221" s="14"/>
      <c r="BGO221" s="14"/>
      <c r="BGP221" s="14"/>
      <c r="BGQ221" s="14"/>
      <c r="BGR221" s="14"/>
      <c r="BGS221" s="14"/>
      <c r="BGT221" s="14"/>
      <c r="BGU221" s="14"/>
      <c r="BGV221" s="14"/>
      <c r="BGW221" s="14"/>
      <c r="BGX221" s="14"/>
      <c r="BGY221" s="14"/>
      <c r="BGZ221" s="14"/>
      <c r="BHA221" s="14"/>
      <c r="BHB221" s="14"/>
      <c r="BHC221" s="14"/>
      <c r="BHD221" s="14"/>
      <c r="BHE221" s="14"/>
      <c r="BHF221" s="14"/>
      <c r="BHG221" s="14"/>
      <c r="BHH221" s="14"/>
      <c r="BHI221" s="14"/>
      <c r="BHJ221" s="14"/>
      <c r="BHK221" s="14"/>
      <c r="BHL221" s="14"/>
      <c r="BHM221" s="14"/>
      <c r="BHN221" s="14"/>
      <c r="BHO221" s="14"/>
      <c r="BHP221" s="14"/>
      <c r="BHQ221" s="14"/>
      <c r="BHR221" s="14"/>
      <c r="BHS221" s="14"/>
      <c r="BHT221" s="14"/>
      <c r="BHU221" s="14"/>
      <c r="BHV221" s="14"/>
      <c r="BHW221" s="14"/>
      <c r="BHX221" s="14"/>
      <c r="BHY221" s="14"/>
      <c r="BHZ221" s="14"/>
      <c r="BIA221" s="14"/>
      <c r="BIB221" s="14"/>
      <c r="BIC221" s="14"/>
      <c r="BID221" s="14"/>
      <c r="BIE221" s="14"/>
      <c r="BIF221" s="14"/>
      <c r="BIG221" s="14"/>
      <c r="BIH221" s="14"/>
      <c r="BII221" s="14"/>
      <c r="BIJ221" s="14"/>
      <c r="BIK221" s="14"/>
      <c r="BIL221" s="14"/>
      <c r="BIM221" s="14"/>
      <c r="BIN221" s="14"/>
      <c r="BIO221" s="14"/>
      <c r="BIP221" s="14"/>
      <c r="BIQ221" s="14"/>
      <c r="BIR221" s="14"/>
      <c r="BIS221" s="14"/>
      <c r="BIT221" s="14"/>
      <c r="BIU221" s="14"/>
      <c r="BIV221" s="14"/>
      <c r="BIW221" s="14"/>
      <c r="BIX221" s="14"/>
      <c r="BIY221" s="14"/>
      <c r="BIZ221" s="14"/>
      <c r="BJA221" s="14"/>
      <c r="BJB221" s="14"/>
      <c r="BJC221" s="14"/>
      <c r="BJD221" s="14"/>
      <c r="BJE221" s="14"/>
      <c r="BJF221" s="14"/>
      <c r="BJG221" s="14"/>
      <c r="BJH221" s="14"/>
      <c r="BJI221" s="14"/>
      <c r="BJJ221" s="14"/>
      <c r="BJK221" s="14"/>
      <c r="BJL221" s="14"/>
      <c r="BJM221" s="14"/>
      <c r="BJN221" s="14"/>
      <c r="BJO221" s="14"/>
      <c r="BJP221" s="14"/>
      <c r="BJQ221" s="14"/>
      <c r="BJR221" s="14"/>
      <c r="BJS221" s="14"/>
      <c r="BJT221" s="14"/>
      <c r="BJU221" s="14"/>
      <c r="BJV221" s="14"/>
      <c r="BJW221" s="14"/>
      <c r="BJX221" s="14"/>
      <c r="BJY221" s="14"/>
      <c r="BJZ221" s="14"/>
      <c r="BKA221" s="14"/>
      <c r="BKB221" s="14"/>
      <c r="BKC221" s="14"/>
      <c r="BKD221" s="14"/>
      <c r="BKE221" s="14"/>
      <c r="BKF221" s="14"/>
      <c r="BKG221" s="14"/>
      <c r="BKH221" s="14"/>
      <c r="BKI221" s="14"/>
      <c r="BKJ221" s="14"/>
      <c r="BKK221" s="14"/>
      <c r="BKL221" s="14"/>
      <c r="BKM221" s="14"/>
      <c r="BKN221" s="14"/>
      <c r="BKO221" s="14"/>
      <c r="BKP221" s="14"/>
      <c r="BKQ221" s="14"/>
      <c r="BKR221" s="14"/>
      <c r="BKS221" s="14"/>
      <c r="BKT221" s="14"/>
      <c r="BKU221" s="14"/>
      <c r="BKV221" s="14"/>
      <c r="BKW221" s="14"/>
      <c r="BKX221" s="14"/>
      <c r="BKY221" s="14"/>
      <c r="BKZ221" s="14"/>
      <c r="BLA221" s="14"/>
      <c r="BLB221" s="14"/>
      <c r="BLC221" s="14"/>
      <c r="BLD221" s="14"/>
      <c r="BLE221" s="14"/>
      <c r="BLF221" s="14"/>
      <c r="BLG221" s="14"/>
      <c r="BLH221" s="14"/>
      <c r="BLI221" s="14"/>
      <c r="BLJ221" s="14"/>
      <c r="BLK221" s="14"/>
      <c r="BLL221" s="14"/>
      <c r="BLM221" s="14"/>
      <c r="BLN221" s="14"/>
      <c r="BLO221" s="14"/>
      <c r="BLP221" s="14"/>
      <c r="BLQ221" s="14"/>
      <c r="BLR221" s="14"/>
      <c r="BLS221" s="14"/>
      <c r="BLT221" s="14"/>
      <c r="BLU221" s="14"/>
      <c r="BLV221" s="14"/>
      <c r="BLW221" s="14"/>
      <c r="BLX221" s="14"/>
      <c r="BLY221" s="14"/>
      <c r="BLZ221" s="14"/>
      <c r="BMA221" s="14"/>
      <c r="BMB221" s="14"/>
      <c r="BMC221" s="14"/>
      <c r="BMD221" s="14"/>
      <c r="BME221" s="14"/>
      <c r="BMF221" s="14"/>
      <c r="BMG221" s="14"/>
      <c r="BMH221" s="14"/>
      <c r="BMI221" s="14"/>
      <c r="BMJ221" s="14"/>
      <c r="BMK221" s="14"/>
      <c r="BML221" s="14"/>
      <c r="BMM221" s="14"/>
      <c r="BMN221" s="14"/>
      <c r="BMO221" s="14"/>
      <c r="BMP221" s="14"/>
      <c r="BMQ221" s="14"/>
      <c r="BMR221" s="14"/>
      <c r="BMS221" s="14"/>
      <c r="BMT221" s="14"/>
      <c r="BMU221" s="14"/>
      <c r="BMV221" s="14"/>
      <c r="BMW221" s="14"/>
      <c r="BMX221" s="14"/>
      <c r="BMY221" s="14"/>
      <c r="BMZ221" s="14"/>
      <c r="BNA221" s="14"/>
      <c r="BNB221" s="14"/>
      <c r="BNC221" s="14"/>
      <c r="BND221" s="14"/>
      <c r="BNE221" s="14"/>
      <c r="BNF221" s="14"/>
      <c r="BNG221" s="14"/>
      <c r="BNH221" s="14"/>
      <c r="BNI221" s="14"/>
      <c r="BNJ221" s="14"/>
      <c r="BNK221" s="14"/>
      <c r="BNL221" s="14"/>
      <c r="BNM221" s="14"/>
      <c r="BNN221" s="14"/>
      <c r="BNO221" s="14"/>
      <c r="BNP221" s="14"/>
      <c r="BNQ221" s="14"/>
      <c r="BNR221" s="14"/>
      <c r="BNS221" s="14"/>
      <c r="BNT221" s="14"/>
      <c r="BNU221" s="14"/>
      <c r="BNV221" s="14"/>
      <c r="BNW221" s="14"/>
      <c r="BNX221" s="14"/>
      <c r="BNY221" s="14"/>
      <c r="BNZ221" s="14"/>
      <c r="BOA221" s="14"/>
      <c r="BOB221" s="14"/>
      <c r="BOC221" s="14"/>
      <c r="BOD221" s="14"/>
      <c r="BOE221" s="14"/>
      <c r="BOF221" s="14"/>
      <c r="BOG221" s="14"/>
      <c r="BOH221" s="14"/>
      <c r="BOI221" s="14"/>
      <c r="BOJ221" s="14"/>
      <c r="BOK221" s="14"/>
      <c r="BOL221" s="14"/>
      <c r="BOM221" s="14"/>
      <c r="BON221" s="14"/>
      <c r="BOO221" s="14"/>
      <c r="BOP221" s="14"/>
      <c r="BOQ221" s="14"/>
      <c r="BOR221" s="14"/>
      <c r="BOS221" s="14"/>
      <c r="BOT221" s="14"/>
      <c r="BOU221" s="14"/>
      <c r="BOV221" s="14"/>
      <c r="BOW221" s="14"/>
      <c r="BOX221" s="14"/>
      <c r="BOY221" s="14"/>
      <c r="BOZ221" s="14"/>
      <c r="BPA221" s="14"/>
      <c r="BPB221" s="14"/>
      <c r="BPC221" s="14"/>
      <c r="BPD221" s="14"/>
      <c r="BPE221" s="14"/>
      <c r="BPF221" s="14"/>
      <c r="BPG221" s="14"/>
      <c r="BPH221" s="14"/>
      <c r="BPI221" s="14"/>
      <c r="BPJ221" s="14"/>
      <c r="BPK221" s="14"/>
      <c r="BPL221" s="14"/>
      <c r="BPM221" s="14"/>
      <c r="BPN221" s="14"/>
      <c r="BPO221" s="14"/>
      <c r="BPP221" s="14"/>
      <c r="BPQ221" s="14"/>
      <c r="BPR221" s="14"/>
      <c r="BPS221" s="14"/>
      <c r="BPT221" s="14"/>
      <c r="BPU221" s="14"/>
      <c r="BPV221" s="14"/>
      <c r="BPW221" s="14"/>
      <c r="BPX221" s="14"/>
      <c r="BPY221" s="14"/>
      <c r="BPZ221" s="14"/>
      <c r="BQA221" s="14"/>
      <c r="BQB221" s="14"/>
      <c r="BQC221" s="14"/>
      <c r="BQD221" s="14"/>
      <c r="BQE221" s="14"/>
      <c r="BQF221" s="14"/>
      <c r="BQG221" s="14"/>
      <c r="BQH221" s="14"/>
      <c r="BQI221" s="14"/>
      <c r="BQJ221" s="14"/>
      <c r="BQK221" s="14"/>
      <c r="BQL221" s="14"/>
      <c r="BQM221" s="14"/>
      <c r="BQN221" s="14"/>
      <c r="BQO221" s="14"/>
      <c r="BQP221" s="14"/>
      <c r="BQQ221" s="14"/>
      <c r="BQR221" s="14"/>
      <c r="BQS221" s="14"/>
      <c r="BQT221" s="14"/>
      <c r="BQU221" s="14"/>
      <c r="BQV221" s="14"/>
      <c r="BQW221" s="14"/>
      <c r="BQX221" s="14"/>
      <c r="BQY221" s="14"/>
      <c r="BQZ221" s="14"/>
      <c r="BRA221" s="14"/>
      <c r="BRB221" s="14"/>
      <c r="BRC221" s="14"/>
      <c r="BRD221" s="14"/>
      <c r="BRE221" s="14"/>
      <c r="BRF221" s="14"/>
      <c r="BRG221" s="14"/>
      <c r="BRH221" s="14"/>
      <c r="BRI221" s="14"/>
      <c r="BRJ221" s="14"/>
      <c r="BRK221" s="14"/>
      <c r="BRL221" s="14"/>
      <c r="BRM221" s="14"/>
      <c r="BRN221" s="14"/>
      <c r="BRO221" s="14"/>
      <c r="BRP221" s="14"/>
      <c r="BRQ221" s="14"/>
      <c r="BRR221" s="14"/>
      <c r="BRS221" s="14"/>
      <c r="BRT221" s="14"/>
      <c r="BRU221" s="14"/>
      <c r="BRV221" s="14"/>
      <c r="BRW221" s="14"/>
      <c r="BRX221" s="14"/>
      <c r="BRY221" s="14"/>
      <c r="BRZ221" s="14"/>
      <c r="BSA221" s="14"/>
      <c r="BSB221" s="14"/>
      <c r="BSC221" s="14"/>
      <c r="BSD221" s="14"/>
      <c r="BSE221" s="14"/>
      <c r="BSF221" s="14"/>
      <c r="BSG221" s="14"/>
      <c r="BSH221" s="14"/>
      <c r="BSI221" s="14"/>
      <c r="BSJ221" s="14"/>
      <c r="BSK221" s="14"/>
      <c r="BSL221" s="14"/>
      <c r="BSM221" s="14"/>
      <c r="BSN221" s="14"/>
      <c r="BSO221" s="14"/>
      <c r="BSP221" s="14"/>
      <c r="BSQ221" s="14"/>
      <c r="BSR221" s="14"/>
      <c r="BSS221" s="14"/>
      <c r="BST221" s="14"/>
      <c r="BSU221" s="14"/>
      <c r="BSV221" s="14"/>
      <c r="BSW221" s="14"/>
      <c r="BSX221" s="14"/>
      <c r="BSY221" s="14"/>
      <c r="BSZ221" s="14"/>
      <c r="BTA221" s="14"/>
      <c r="BTB221" s="14"/>
      <c r="BTC221" s="14"/>
      <c r="BTD221" s="14"/>
      <c r="BTE221" s="14"/>
      <c r="BTF221" s="14"/>
      <c r="BTG221" s="14"/>
      <c r="BTH221" s="14"/>
      <c r="BTI221" s="14"/>
      <c r="BTJ221" s="14"/>
      <c r="BTK221" s="14"/>
      <c r="BTL221" s="14"/>
      <c r="BTM221" s="14"/>
      <c r="BTN221" s="14"/>
      <c r="BTO221" s="14"/>
      <c r="BTP221" s="14"/>
      <c r="BTQ221" s="14"/>
      <c r="BTR221" s="14"/>
      <c r="BTS221" s="14"/>
      <c r="BTT221" s="14"/>
      <c r="BTU221" s="14"/>
      <c r="BTV221" s="14"/>
      <c r="BTW221" s="14"/>
      <c r="BTX221" s="14"/>
      <c r="BTY221" s="14"/>
      <c r="BTZ221" s="14"/>
      <c r="BUA221" s="14"/>
      <c r="BUB221" s="14"/>
      <c r="BUC221" s="14"/>
      <c r="BUD221" s="14"/>
      <c r="BUE221" s="14"/>
      <c r="BUF221" s="14"/>
      <c r="BUG221" s="14"/>
      <c r="BUH221" s="14"/>
      <c r="BUI221" s="14"/>
      <c r="BUJ221" s="14"/>
      <c r="BUK221" s="14"/>
      <c r="BUL221" s="14"/>
      <c r="BUM221" s="14"/>
      <c r="BUN221" s="14"/>
      <c r="BUO221" s="14"/>
      <c r="BUP221" s="14"/>
      <c r="BUQ221" s="14"/>
      <c r="BUR221" s="14"/>
      <c r="BUS221" s="14"/>
      <c r="BUT221" s="14"/>
      <c r="BUU221" s="14"/>
      <c r="BUV221" s="14"/>
      <c r="BUW221" s="14"/>
      <c r="BUX221" s="14"/>
      <c r="BUY221" s="14"/>
      <c r="BUZ221" s="14"/>
      <c r="BVA221" s="14"/>
      <c r="BVB221" s="14"/>
      <c r="BVC221" s="14"/>
      <c r="BVD221" s="14"/>
      <c r="BVE221" s="14"/>
      <c r="BVF221" s="14"/>
      <c r="BVG221" s="14"/>
      <c r="BVH221" s="14"/>
      <c r="BVI221" s="14"/>
      <c r="BVJ221" s="14"/>
      <c r="BVK221" s="14"/>
      <c r="BVL221" s="14"/>
      <c r="BVM221" s="14"/>
      <c r="BVN221" s="14"/>
      <c r="BVO221" s="14"/>
      <c r="BVP221" s="14"/>
      <c r="BVQ221" s="14"/>
      <c r="BVR221" s="14"/>
      <c r="BVS221" s="14"/>
      <c r="BVT221" s="14"/>
      <c r="BVU221" s="14"/>
      <c r="BVV221" s="14"/>
      <c r="BVW221" s="14"/>
      <c r="BVX221" s="14"/>
      <c r="BVY221" s="14"/>
      <c r="BVZ221" s="14"/>
      <c r="BWA221" s="14"/>
      <c r="BWB221" s="14"/>
      <c r="BWC221" s="14"/>
      <c r="BWD221" s="14"/>
      <c r="BWE221" s="14"/>
      <c r="BWF221" s="14"/>
      <c r="BWG221" s="14"/>
      <c r="BWH221" s="14"/>
      <c r="BWI221" s="14"/>
      <c r="BWJ221" s="14"/>
      <c r="BWK221" s="14"/>
      <c r="BWL221" s="14"/>
      <c r="BWM221" s="14"/>
      <c r="BWN221" s="14"/>
      <c r="BWO221" s="14"/>
      <c r="BWP221" s="14"/>
      <c r="BWQ221" s="14"/>
      <c r="BWR221" s="14"/>
      <c r="BWS221" s="14"/>
      <c r="BWT221" s="14"/>
      <c r="BWU221" s="14"/>
      <c r="BWV221" s="14"/>
      <c r="BWW221" s="14"/>
      <c r="BWX221" s="14"/>
      <c r="BWY221" s="14"/>
      <c r="BWZ221" s="14"/>
      <c r="BXA221" s="14"/>
      <c r="BXB221" s="14"/>
      <c r="BXC221" s="14"/>
      <c r="BXD221" s="14"/>
      <c r="BXE221" s="14"/>
      <c r="BXF221" s="14"/>
      <c r="BXG221" s="14"/>
      <c r="BXH221" s="14"/>
      <c r="BXI221" s="14"/>
      <c r="BXJ221" s="14"/>
      <c r="BXK221" s="14"/>
      <c r="BXL221" s="14"/>
      <c r="BXM221" s="14"/>
      <c r="BXN221" s="14"/>
      <c r="BXO221" s="14"/>
      <c r="BXP221" s="14"/>
      <c r="BXQ221" s="14"/>
      <c r="BXR221" s="14"/>
      <c r="BXS221" s="14"/>
      <c r="BXT221" s="14"/>
      <c r="BXU221" s="14"/>
      <c r="BXV221" s="14"/>
      <c r="BXW221" s="14"/>
      <c r="BXX221" s="14"/>
      <c r="BXY221" s="14"/>
      <c r="BXZ221" s="14"/>
      <c r="BYA221" s="14"/>
      <c r="BYB221" s="14"/>
      <c r="BYC221" s="14"/>
      <c r="BYD221" s="14"/>
      <c r="BYE221" s="14"/>
      <c r="BYF221" s="14"/>
      <c r="BYG221" s="14"/>
      <c r="BYH221" s="14"/>
      <c r="BYI221" s="14"/>
      <c r="BYJ221" s="14"/>
      <c r="BYK221" s="14"/>
      <c r="BYL221" s="14"/>
      <c r="BYM221" s="14"/>
      <c r="BYN221" s="14"/>
      <c r="BYO221" s="14"/>
      <c r="BYP221" s="14"/>
      <c r="BYQ221" s="14"/>
      <c r="BYR221" s="14"/>
      <c r="BYS221" s="14"/>
      <c r="BYT221" s="14"/>
      <c r="BYU221" s="14"/>
      <c r="BYV221" s="14"/>
      <c r="BYW221" s="14"/>
      <c r="BYX221" s="14"/>
      <c r="BYY221" s="14"/>
      <c r="BYZ221" s="14"/>
      <c r="BZA221" s="14"/>
      <c r="BZB221" s="14"/>
      <c r="BZC221" s="14"/>
      <c r="BZD221" s="14"/>
      <c r="BZE221" s="14"/>
      <c r="BZF221" s="14"/>
      <c r="BZG221" s="14"/>
      <c r="BZH221" s="14"/>
      <c r="BZI221" s="14"/>
      <c r="BZJ221" s="14"/>
      <c r="BZK221" s="14"/>
      <c r="BZL221" s="14"/>
      <c r="BZM221" s="14"/>
      <c r="BZN221" s="14"/>
      <c r="BZO221" s="14"/>
      <c r="BZP221" s="14"/>
      <c r="BZQ221" s="14"/>
      <c r="BZR221" s="14"/>
      <c r="BZS221" s="14"/>
      <c r="BZT221" s="14"/>
      <c r="BZU221" s="14"/>
      <c r="BZV221" s="14"/>
      <c r="BZW221" s="14"/>
      <c r="BZX221" s="14"/>
      <c r="BZY221" s="14"/>
      <c r="BZZ221" s="14"/>
      <c r="CAA221" s="14"/>
      <c r="CAB221" s="14"/>
      <c r="CAC221" s="14"/>
      <c r="CAD221" s="14"/>
      <c r="CAE221" s="14"/>
      <c r="CAF221" s="14"/>
      <c r="CAG221" s="14"/>
      <c r="CAH221" s="14"/>
      <c r="CAI221" s="14"/>
      <c r="CAJ221" s="14"/>
      <c r="CAK221" s="14"/>
      <c r="CAL221" s="14"/>
      <c r="CAM221" s="14"/>
      <c r="CAN221" s="14"/>
      <c r="CAO221" s="14"/>
      <c r="CAP221" s="14"/>
      <c r="CAQ221" s="14"/>
      <c r="CAR221" s="14"/>
      <c r="CAS221" s="14"/>
      <c r="CAT221" s="14"/>
      <c r="CAU221" s="14"/>
      <c r="CAV221" s="14"/>
      <c r="CAW221" s="14"/>
      <c r="CAX221" s="14"/>
      <c r="CAY221" s="14"/>
      <c r="CAZ221" s="14"/>
      <c r="CBA221" s="14"/>
      <c r="CBB221" s="14"/>
      <c r="CBC221" s="14"/>
      <c r="CBD221" s="14"/>
      <c r="CBE221" s="14"/>
      <c r="CBF221" s="14"/>
      <c r="CBG221" s="14"/>
      <c r="CBH221" s="14"/>
      <c r="CBI221" s="14"/>
      <c r="CBJ221" s="14"/>
      <c r="CBK221" s="14"/>
      <c r="CBL221" s="14"/>
      <c r="CBM221" s="14"/>
      <c r="CBN221" s="14"/>
      <c r="CBO221" s="14"/>
      <c r="CBP221" s="14"/>
      <c r="CBQ221" s="14"/>
      <c r="CBR221" s="14"/>
      <c r="CBS221" s="14"/>
      <c r="CBT221" s="14"/>
      <c r="CBU221" s="14"/>
      <c r="CBV221" s="14"/>
      <c r="CBW221" s="14"/>
      <c r="CBX221" s="14"/>
      <c r="CBY221" s="14"/>
      <c r="CBZ221" s="14"/>
      <c r="CCA221" s="14"/>
      <c r="CCB221" s="14"/>
      <c r="CCC221" s="14"/>
      <c r="CCD221" s="14"/>
      <c r="CCE221" s="14"/>
      <c r="CCF221" s="14"/>
      <c r="CCG221" s="14"/>
      <c r="CCH221" s="14"/>
      <c r="CCI221" s="14"/>
      <c r="CCJ221" s="14"/>
      <c r="CCK221" s="14"/>
      <c r="CCL221" s="14"/>
      <c r="CCM221" s="14"/>
      <c r="CCN221" s="14"/>
      <c r="CCO221" s="14"/>
      <c r="CCP221" s="14"/>
      <c r="CCQ221" s="14"/>
      <c r="CCR221" s="14"/>
      <c r="CCS221" s="14"/>
      <c r="CCT221" s="14"/>
      <c r="CCU221" s="14"/>
      <c r="CCV221" s="14"/>
      <c r="CCW221" s="14"/>
      <c r="CCX221" s="14"/>
      <c r="CCY221" s="14"/>
      <c r="CCZ221" s="14"/>
      <c r="CDA221" s="14"/>
      <c r="CDB221" s="14"/>
      <c r="CDC221" s="14"/>
      <c r="CDD221" s="14"/>
      <c r="CDE221" s="14"/>
      <c r="CDF221" s="14"/>
      <c r="CDG221" s="14"/>
      <c r="CDH221" s="14"/>
      <c r="CDI221" s="14"/>
      <c r="CDJ221" s="14"/>
      <c r="CDK221" s="14"/>
      <c r="CDL221" s="14"/>
      <c r="CDM221" s="14"/>
      <c r="CDN221" s="14"/>
      <c r="CDO221" s="14"/>
      <c r="CDP221" s="14"/>
      <c r="CDQ221" s="14"/>
      <c r="CDR221" s="14"/>
      <c r="CDS221" s="14"/>
      <c r="CDT221" s="14"/>
      <c r="CDU221" s="14"/>
      <c r="CDV221" s="14"/>
      <c r="CDW221" s="14"/>
      <c r="CDX221" s="14"/>
      <c r="CDY221" s="14"/>
      <c r="CDZ221" s="14"/>
      <c r="CEA221" s="14"/>
      <c r="CEB221" s="14"/>
      <c r="CEC221" s="14"/>
      <c r="CED221" s="14"/>
      <c r="CEE221" s="14"/>
      <c r="CEF221" s="14"/>
      <c r="CEG221" s="14"/>
      <c r="CEH221" s="14"/>
      <c r="CEI221" s="14"/>
      <c r="CEJ221" s="14"/>
      <c r="CEK221" s="14"/>
      <c r="CEL221" s="14"/>
      <c r="CEM221" s="14"/>
      <c r="CEN221" s="14"/>
      <c r="CEO221" s="14"/>
      <c r="CEP221" s="14"/>
      <c r="CEQ221" s="14"/>
      <c r="CER221" s="14"/>
      <c r="CES221" s="14"/>
      <c r="CET221" s="14"/>
      <c r="CEU221" s="14"/>
      <c r="CEV221" s="14"/>
      <c r="CEW221" s="14"/>
      <c r="CEX221" s="14"/>
      <c r="CEY221" s="14"/>
      <c r="CEZ221" s="14"/>
      <c r="CFA221" s="14"/>
      <c r="CFB221" s="14"/>
      <c r="CFC221" s="14"/>
      <c r="CFD221" s="14"/>
      <c r="CFE221" s="14"/>
      <c r="CFF221" s="14"/>
      <c r="CFG221" s="14"/>
      <c r="CFH221" s="14"/>
      <c r="CFI221" s="14"/>
      <c r="CFJ221" s="14"/>
      <c r="CFK221" s="14"/>
      <c r="CFL221" s="14"/>
      <c r="CFM221" s="14"/>
      <c r="CFN221" s="14"/>
      <c r="CFO221" s="14"/>
      <c r="CFP221" s="14"/>
      <c r="CFQ221" s="14"/>
      <c r="CFR221" s="14"/>
      <c r="CFS221" s="14"/>
      <c r="CFT221" s="14"/>
      <c r="CFU221" s="14"/>
      <c r="CFV221" s="14"/>
      <c r="CFW221" s="14"/>
      <c r="CFX221" s="14"/>
      <c r="CFY221" s="14"/>
      <c r="CFZ221" s="14"/>
      <c r="CGA221" s="14"/>
      <c r="CGB221" s="14"/>
      <c r="CGC221" s="14"/>
      <c r="CGD221" s="14"/>
      <c r="CGE221" s="14"/>
      <c r="CGF221" s="14"/>
      <c r="CGG221" s="14"/>
      <c r="CGH221" s="14"/>
      <c r="CGI221" s="14"/>
      <c r="CGJ221" s="14"/>
      <c r="CGK221" s="14"/>
      <c r="CGL221" s="14"/>
      <c r="CGM221" s="14"/>
      <c r="CGN221" s="14"/>
      <c r="CGO221" s="14"/>
      <c r="CGP221" s="14"/>
      <c r="CGQ221" s="14"/>
      <c r="CGR221" s="14"/>
      <c r="CGS221" s="14"/>
      <c r="CGT221" s="14"/>
      <c r="CGU221" s="14"/>
      <c r="CGV221" s="14"/>
      <c r="CGW221" s="14"/>
      <c r="CGX221" s="14"/>
      <c r="CGY221" s="14"/>
      <c r="CGZ221" s="14"/>
      <c r="CHA221" s="14"/>
      <c r="CHB221" s="14"/>
      <c r="CHC221" s="14"/>
      <c r="CHD221" s="14"/>
      <c r="CHE221" s="14"/>
      <c r="CHF221" s="14"/>
      <c r="CHG221" s="14"/>
      <c r="CHH221" s="14"/>
      <c r="CHI221" s="14"/>
      <c r="CHJ221" s="14"/>
      <c r="CHK221" s="14"/>
      <c r="CHL221" s="14"/>
      <c r="CHM221" s="14"/>
      <c r="CHN221" s="14"/>
      <c r="CHO221" s="14"/>
      <c r="CHP221" s="14"/>
      <c r="CHQ221" s="14"/>
      <c r="CHR221" s="14"/>
      <c r="CHS221" s="14"/>
      <c r="CHT221" s="14"/>
      <c r="CHU221" s="14"/>
      <c r="CHV221" s="14"/>
      <c r="CHW221" s="14"/>
      <c r="CHX221" s="14"/>
      <c r="CHY221" s="14"/>
      <c r="CHZ221" s="14"/>
      <c r="CIA221" s="14"/>
      <c r="CIB221" s="14"/>
      <c r="CIC221" s="14"/>
      <c r="CID221" s="14"/>
      <c r="CIE221" s="14"/>
      <c r="CIF221" s="14"/>
      <c r="CIG221" s="14"/>
      <c r="CIH221" s="14"/>
      <c r="CII221" s="14"/>
      <c r="CIJ221" s="14"/>
      <c r="CIK221" s="14"/>
      <c r="CIL221" s="14"/>
      <c r="CIM221" s="14"/>
      <c r="CIN221" s="14"/>
      <c r="CIO221" s="14"/>
      <c r="CIP221" s="14"/>
      <c r="CIQ221" s="14"/>
      <c r="CIR221" s="14"/>
      <c r="CIS221" s="14"/>
      <c r="CIT221" s="14"/>
      <c r="CIU221" s="14"/>
      <c r="CIV221" s="14"/>
      <c r="CIW221" s="14"/>
      <c r="CIX221" s="14"/>
      <c r="CIY221" s="14"/>
      <c r="CIZ221" s="14"/>
      <c r="CJA221" s="14"/>
      <c r="CJB221" s="14"/>
      <c r="CJC221" s="14"/>
      <c r="CJD221" s="14"/>
      <c r="CJE221" s="14"/>
      <c r="CJF221" s="14"/>
      <c r="CJG221" s="14"/>
      <c r="CJH221" s="14"/>
      <c r="CJI221" s="14"/>
      <c r="CJJ221" s="14"/>
      <c r="CJK221" s="14"/>
      <c r="CJL221" s="14"/>
      <c r="CJM221" s="14"/>
      <c r="CJN221" s="14"/>
      <c r="CJO221" s="14"/>
      <c r="CJP221" s="14"/>
      <c r="CJQ221" s="14"/>
      <c r="CJR221" s="14"/>
      <c r="CJS221" s="14"/>
      <c r="CJT221" s="14"/>
      <c r="CJU221" s="14"/>
      <c r="CJV221" s="14"/>
      <c r="CJW221" s="14"/>
      <c r="CJX221" s="14"/>
      <c r="CJY221" s="14"/>
      <c r="CJZ221" s="14"/>
      <c r="CKA221" s="14"/>
      <c r="CKB221" s="14"/>
      <c r="CKC221" s="14"/>
      <c r="CKD221" s="14"/>
      <c r="CKE221" s="14"/>
      <c r="CKF221" s="14"/>
      <c r="CKG221" s="14"/>
      <c r="CKH221" s="14"/>
      <c r="CKI221" s="14"/>
      <c r="CKJ221" s="14"/>
      <c r="CKK221" s="14"/>
      <c r="CKL221" s="14"/>
      <c r="CKM221" s="14"/>
      <c r="CKN221" s="14"/>
      <c r="CKO221" s="14"/>
      <c r="CKP221" s="14"/>
      <c r="CKQ221" s="14"/>
      <c r="CKR221" s="14"/>
      <c r="CKS221" s="14"/>
      <c r="CKT221" s="14"/>
      <c r="CKU221" s="14"/>
      <c r="CKV221" s="14"/>
      <c r="CKW221" s="14"/>
      <c r="CKX221" s="14"/>
      <c r="CKY221" s="14"/>
      <c r="CKZ221" s="14"/>
      <c r="CLA221" s="14"/>
      <c r="CLB221" s="14"/>
      <c r="CLC221" s="14"/>
      <c r="CLD221" s="14"/>
      <c r="CLE221" s="14"/>
      <c r="CLF221" s="14"/>
      <c r="CLG221" s="14"/>
      <c r="CLH221" s="14"/>
      <c r="CLI221" s="14"/>
      <c r="CLJ221" s="14"/>
      <c r="CLK221" s="14"/>
      <c r="CLL221" s="14"/>
      <c r="CLM221" s="14"/>
      <c r="CLN221" s="14"/>
      <c r="CLO221" s="14"/>
      <c r="CLP221" s="14"/>
      <c r="CLQ221" s="14"/>
      <c r="CLR221" s="14"/>
      <c r="CLS221" s="14"/>
      <c r="CLT221" s="14"/>
      <c r="CLU221" s="14"/>
      <c r="CLV221" s="14"/>
      <c r="CLW221" s="14"/>
      <c r="CLX221" s="14"/>
      <c r="CLY221" s="14"/>
      <c r="CLZ221" s="14"/>
      <c r="CMA221" s="14"/>
      <c r="CMB221" s="14"/>
      <c r="CMC221" s="14"/>
      <c r="CMD221" s="14"/>
      <c r="CME221" s="14"/>
      <c r="CMF221" s="14"/>
      <c r="CMG221" s="14"/>
      <c r="CMH221" s="14"/>
      <c r="CMI221" s="14"/>
      <c r="CMJ221" s="14"/>
      <c r="CMK221" s="14"/>
      <c r="CML221" s="14"/>
      <c r="CMM221" s="14"/>
      <c r="CMN221" s="14"/>
      <c r="CMO221" s="14"/>
      <c r="CMP221" s="14"/>
      <c r="CMQ221" s="14"/>
      <c r="CMR221" s="14"/>
      <c r="CMS221" s="14"/>
      <c r="CMT221" s="14"/>
      <c r="CMU221" s="14"/>
      <c r="CMV221" s="14"/>
      <c r="CMW221" s="14"/>
      <c r="CMX221" s="14"/>
      <c r="CMY221" s="14"/>
      <c r="CMZ221" s="14"/>
      <c r="CNA221" s="14"/>
      <c r="CNB221" s="14"/>
      <c r="CNC221" s="14"/>
      <c r="CND221" s="14"/>
      <c r="CNE221" s="14"/>
      <c r="CNF221" s="14"/>
      <c r="CNG221" s="14"/>
      <c r="CNH221" s="14"/>
      <c r="CNI221" s="14"/>
      <c r="CNJ221" s="14"/>
      <c r="CNK221" s="14"/>
      <c r="CNL221" s="14"/>
      <c r="CNM221" s="14"/>
      <c r="CNN221" s="14"/>
      <c r="CNO221" s="14"/>
      <c r="CNP221" s="14"/>
      <c r="CNQ221" s="14"/>
      <c r="CNR221" s="14"/>
      <c r="CNS221" s="14"/>
      <c r="CNT221" s="14"/>
      <c r="CNU221" s="14"/>
      <c r="CNV221" s="14"/>
      <c r="CNW221" s="14"/>
      <c r="CNX221" s="14"/>
      <c r="CNY221" s="14"/>
      <c r="CNZ221" s="14"/>
      <c r="COA221" s="14"/>
      <c r="COB221" s="14"/>
      <c r="COC221" s="14"/>
      <c r="COD221" s="14"/>
      <c r="COE221" s="14"/>
      <c r="COF221" s="14"/>
      <c r="COG221" s="14"/>
      <c r="COH221" s="14"/>
      <c r="COI221" s="14"/>
      <c r="COJ221" s="14"/>
      <c r="COK221" s="14"/>
      <c r="COL221" s="14"/>
      <c r="COM221" s="14"/>
      <c r="CON221" s="14"/>
      <c r="COO221" s="14"/>
      <c r="COP221" s="14"/>
      <c r="COQ221" s="14"/>
      <c r="COR221" s="14"/>
      <c r="COS221" s="14"/>
      <c r="COT221" s="14"/>
      <c r="COU221" s="14"/>
      <c r="COV221" s="14"/>
      <c r="COW221" s="14"/>
      <c r="COX221" s="14"/>
      <c r="COY221" s="14"/>
      <c r="COZ221" s="14"/>
      <c r="CPA221" s="14"/>
      <c r="CPB221" s="14"/>
      <c r="CPC221" s="14"/>
      <c r="CPD221" s="14"/>
      <c r="CPE221" s="14"/>
      <c r="CPF221" s="14"/>
      <c r="CPG221" s="14"/>
      <c r="CPH221" s="14"/>
      <c r="CPI221" s="14"/>
      <c r="CPJ221" s="14"/>
      <c r="CPK221" s="14"/>
      <c r="CPL221" s="14"/>
      <c r="CPM221" s="14"/>
      <c r="CPN221" s="14"/>
      <c r="CPO221" s="14"/>
      <c r="CPP221" s="14"/>
      <c r="CPQ221" s="14"/>
      <c r="CPR221" s="14"/>
      <c r="CPS221" s="14"/>
      <c r="CPT221" s="14"/>
      <c r="CPU221" s="14"/>
      <c r="CPV221" s="14"/>
      <c r="CPW221" s="14"/>
      <c r="CPX221" s="14"/>
      <c r="CPY221" s="14"/>
      <c r="CPZ221" s="14"/>
      <c r="CQA221" s="14"/>
      <c r="CQB221" s="14"/>
      <c r="CQC221" s="14"/>
      <c r="CQD221" s="14"/>
      <c r="CQE221" s="14"/>
      <c r="CQF221" s="14"/>
      <c r="CQG221" s="14"/>
      <c r="CQH221" s="14"/>
      <c r="CQI221" s="14"/>
      <c r="CQJ221" s="14"/>
      <c r="CQK221" s="14"/>
      <c r="CQL221" s="14"/>
      <c r="CQM221" s="14"/>
      <c r="CQN221" s="14"/>
      <c r="CQO221" s="14"/>
      <c r="CQP221" s="14"/>
      <c r="CQQ221" s="14"/>
      <c r="CQR221" s="14"/>
      <c r="CQS221" s="14"/>
      <c r="CQT221" s="14"/>
      <c r="CQU221" s="14"/>
      <c r="CQV221" s="14"/>
      <c r="CQW221" s="14"/>
      <c r="CQX221" s="14"/>
      <c r="CQY221" s="14"/>
      <c r="CQZ221" s="14"/>
      <c r="CRA221" s="14"/>
      <c r="CRB221" s="14"/>
      <c r="CRC221" s="14"/>
      <c r="CRD221" s="14"/>
      <c r="CRE221" s="14"/>
      <c r="CRF221" s="14"/>
      <c r="CRG221" s="14"/>
      <c r="CRH221" s="14"/>
      <c r="CRI221" s="14"/>
      <c r="CRJ221" s="14"/>
      <c r="CRK221" s="14"/>
      <c r="CRL221" s="14"/>
      <c r="CRM221" s="14"/>
      <c r="CRN221" s="14"/>
      <c r="CRO221" s="14"/>
      <c r="CRP221" s="14"/>
      <c r="CRQ221" s="14"/>
      <c r="CRR221" s="14"/>
      <c r="CRS221" s="14"/>
      <c r="CRT221" s="14"/>
      <c r="CRU221" s="14"/>
      <c r="CRV221" s="14"/>
      <c r="CRW221" s="14"/>
      <c r="CRX221" s="14"/>
      <c r="CRY221" s="14"/>
      <c r="CRZ221" s="14"/>
      <c r="CSA221" s="14"/>
      <c r="CSB221" s="14"/>
      <c r="CSC221" s="14"/>
      <c r="CSD221" s="14"/>
      <c r="CSE221" s="14"/>
      <c r="CSF221" s="14"/>
      <c r="CSG221" s="14"/>
      <c r="CSH221" s="14"/>
      <c r="CSI221" s="14"/>
      <c r="CSJ221" s="14"/>
      <c r="CSK221" s="14"/>
      <c r="CSL221" s="14"/>
      <c r="CSM221" s="14"/>
      <c r="CSN221" s="14"/>
      <c r="CSO221" s="14"/>
      <c r="CSP221" s="14"/>
      <c r="CSQ221" s="14"/>
      <c r="CSR221" s="14"/>
      <c r="CSS221" s="14"/>
      <c r="CST221" s="14"/>
      <c r="CSU221" s="14"/>
      <c r="CSV221" s="14"/>
      <c r="CSW221" s="14"/>
      <c r="CSX221" s="14"/>
      <c r="CSY221" s="14"/>
      <c r="CSZ221" s="14"/>
      <c r="CTA221" s="14"/>
      <c r="CTB221" s="14"/>
      <c r="CTC221" s="14"/>
      <c r="CTD221" s="14"/>
      <c r="CTE221" s="14"/>
      <c r="CTF221" s="14"/>
      <c r="CTG221" s="14"/>
      <c r="CTH221" s="14"/>
      <c r="CTI221" s="14"/>
      <c r="CTJ221" s="14"/>
      <c r="CTK221" s="14"/>
      <c r="CTL221" s="14"/>
      <c r="CTM221" s="14"/>
      <c r="CTN221" s="14"/>
      <c r="CTO221" s="14"/>
      <c r="CTP221" s="14"/>
      <c r="CTQ221" s="14"/>
      <c r="CTR221" s="14"/>
      <c r="CTS221" s="14"/>
      <c r="CTT221" s="14"/>
      <c r="CTU221" s="14"/>
      <c r="CTV221" s="14"/>
      <c r="CTW221" s="14"/>
      <c r="CTX221" s="14"/>
      <c r="CTY221" s="14"/>
      <c r="CTZ221" s="14"/>
      <c r="CUA221" s="14"/>
      <c r="CUB221" s="14"/>
      <c r="CUC221" s="14"/>
      <c r="CUD221" s="14"/>
      <c r="CUE221" s="14"/>
      <c r="CUF221" s="14"/>
      <c r="CUG221" s="14"/>
      <c r="CUH221" s="14"/>
      <c r="CUI221" s="14"/>
      <c r="CUJ221" s="14"/>
      <c r="CUK221" s="14"/>
      <c r="CUL221" s="14"/>
      <c r="CUM221" s="14"/>
      <c r="CUN221" s="14"/>
      <c r="CUO221" s="14"/>
      <c r="CUP221" s="14"/>
      <c r="CUQ221" s="14"/>
      <c r="CUR221" s="14"/>
      <c r="CUS221" s="14"/>
      <c r="CUT221" s="14"/>
      <c r="CUU221" s="14"/>
      <c r="CUV221" s="14"/>
      <c r="CUW221" s="14"/>
      <c r="CUX221" s="14"/>
      <c r="CUY221" s="14"/>
      <c r="CUZ221" s="14"/>
      <c r="CVA221" s="14"/>
      <c r="CVB221" s="14"/>
      <c r="CVC221" s="14"/>
      <c r="CVD221" s="14"/>
      <c r="CVE221" s="14"/>
      <c r="CVF221" s="14"/>
      <c r="CVG221" s="14"/>
      <c r="CVH221" s="14"/>
      <c r="CVI221" s="14"/>
      <c r="CVJ221" s="14"/>
      <c r="CVK221" s="14"/>
      <c r="CVL221" s="14"/>
      <c r="CVM221" s="14"/>
      <c r="CVN221" s="14"/>
      <c r="CVO221" s="14"/>
      <c r="CVP221" s="14"/>
      <c r="CVQ221" s="14"/>
      <c r="CVR221" s="14"/>
      <c r="CVS221" s="14"/>
      <c r="CVT221" s="14"/>
      <c r="CVU221" s="14"/>
      <c r="CVV221" s="14"/>
      <c r="CVW221" s="14"/>
      <c r="CVX221" s="14"/>
      <c r="CVY221" s="14"/>
      <c r="CVZ221" s="14"/>
      <c r="CWA221" s="14"/>
      <c r="CWB221" s="14"/>
      <c r="CWC221" s="14"/>
      <c r="CWD221" s="14"/>
      <c r="CWE221" s="14"/>
      <c r="CWF221" s="14"/>
      <c r="CWG221" s="14"/>
      <c r="CWH221" s="14"/>
      <c r="CWI221" s="14"/>
      <c r="CWJ221" s="14"/>
      <c r="CWK221" s="14"/>
      <c r="CWL221" s="14"/>
      <c r="CWM221" s="14"/>
      <c r="CWN221" s="14"/>
      <c r="CWO221" s="14"/>
      <c r="CWP221" s="14"/>
      <c r="CWQ221" s="14"/>
      <c r="CWR221" s="14"/>
      <c r="CWS221" s="14"/>
      <c r="CWT221" s="14"/>
      <c r="CWU221" s="14"/>
      <c r="CWV221" s="14"/>
      <c r="CWW221" s="14"/>
      <c r="CWX221" s="14"/>
      <c r="CWY221" s="14"/>
      <c r="CWZ221" s="14"/>
      <c r="CXA221" s="14"/>
      <c r="CXB221" s="14"/>
      <c r="CXC221" s="14"/>
      <c r="CXD221" s="14"/>
      <c r="CXE221" s="14"/>
      <c r="CXF221" s="14"/>
      <c r="CXG221" s="14"/>
      <c r="CXH221" s="14"/>
      <c r="CXI221" s="14"/>
      <c r="CXJ221" s="14"/>
      <c r="CXK221" s="14"/>
      <c r="CXL221" s="14"/>
      <c r="CXM221" s="14"/>
      <c r="CXN221" s="14"/>
      <c r="CXO221" s="14"/>
      <c r="CXP221" s="14"/>
      <c r="CXQ221" s="14"/>
      <c r="CXR221" s="14"/>
      <c r="CXS221" s="14"/>
      <c r="CXT221" s="14"/>
      <c r="CXU221" s="14"/>
      <c r="CXV221" s="14"/>
      <c r="CXW221" s="14"/>
      <c r="CXX221" s="14"/>
      <c r="CXY221" s="14"/>
      <c r="CXZ221" s="14"/>
      <c r="CYA221" s="14"/>
      <c r="CYB221" s="14"/>
      <c r="CYC221" s="14"/>
      <c r="CYD221" s="14"/>
      <c r="CYE221" s="14"/>
      <c r="CYF221" s="14"/>
      <c r="CYG221" s="14"/>
      <c r="CYH221" s="14"/>
      <c r="CYI221" s="14"/>
      <c r="CYJ221" s="14"/>
      <c r="CYK221" s="14"/>
      <c r="CYL221" s="14"/>
      <c r="CYM221" s="14"/>
      <c r="CYN221" s="14"/>
      <c r="CYO221" s="14"/>
      <c r="CYP221" s="14"/>
      <c r="CYQ221" s="14"/>
      <c r="CYR221" s="14"/>
      <c r="CYS221" s="14"/>
      <c r="CYT221" s="14"/>
      <c r="CYU221" s="14"/>
      <c r="CYV221" s="14"/>
      <c r="CYW221" s="14"/>
      <c r="CYX221" s="14"/>
      <c r="CYY221" s="14"/>
      <c r="CYZ221" s="14"/>
      <c r="CZA221" s="14"/>
      <c r="CZB221" s="14"/>
      <c r="CZC221" s="14"/>
      <c r="CZD221" s="14"/>
      <c r="CZE221" s="14"/>
      <c r="CZF221" s="14"/>
      <c r="CZG221" s="14"/>
      <c r="CZH221" s="14"/>
      <c r="CZI221" s="14"/>
      <c r="CZJ221" s="14"/>
      <c r="CZK221" s="14"/>
      <c r="CZL221" s="14"/>
      <c r="CZM221" s="14"/>
      <c r="CZN221" s="14"/>
      <c r="CZO221" s="14"/>
      <c r="CZP221" s="14"/>
      <c r="CZQ221" s="14"/>
      <c r="CZR221" s="14"/>
      <c r="CZS221" s="14"/>
      <c r="CZT221" s="14"/>
      <c r="CZU221" s="14"/>
      <c r="CZV221" s="14"/>
      <c r="CZW221" s="14"/>
      <c r="CZX221" s="14"/>
      <c r="CZY221" s="14"/>
      <c r="CZZ221" s="14"/>
      <c r="DAA221" s="14"/>
      <c r="DAB221" s="14"/>
      <c r="DAC221" s="14"/>
      <c r="DAD221" s="14"/>
      <c r="DAE221" s="14"/>
      <c r="DAF221" s="14"/>
      <c r="DAG221" s="14"/>
      <c r="DAH221" s="14"/>
      <c r="DAI221" s="14"/>
      <c r="DAJ221" s="14"/>
      <c r="DAK221" s="14"/>
      <c r="DAL221" s="14"/>
      <c r="DAM221" s="14"/>
      <c r="DAN221" s="14"/>
      <c r="DAO221" s="14"/>
      <c r="DAP221" s="14"/>
      <c r="DAQ221" s="14"/>
      <c r="DAR221" s="14"/>
      <c r="DAS221" s="14"/>
      <c r="DAT221" s="14"/>
      <c r="DAU221" s="14"/>
      <c r="DAV221" s="14"/>
      <c r="DAW221" s="14"/>
      <c r="DAX221" s="14"/>
      <c r="DAY221" s="14"/>
      <c r="DAZ221" s="14"/>
      <c r="DBA221" s="14"/>
      <c r="DBB221" s="14"/>
      <c r="DBC221" s="14"/>
      <c r="DBD221" s="14"/>
      <c r="DBE221" s="14"/>
      <c r="DBF221" s="14"/>
      <c r="DBG221" s="14"/>
      <c r="DBH221" s="14"/>
      <c r="DBI221" s="14"/>
      <c r="DBJ221" s="14"/>
      <c r="DBK221" s="14"/>
      <c r="DBL221" s="14"/>
      <c r="DBM221" s="14"/>
      <c r="DBN221" s="14"/>
      <c r="DBO221" s="14"/>
      <c r="DBP221" s="14"/>
      <c r="DBQ221" s="14"/>
      <c r="DBR221" s="14"/>
      <c r="DBS221" s="14"/>
      <c r="DBT221" s="14"/>
      <c r="DBU221" s="14"/>
      <c r="DBV221" s="14"/>
      <c r="DBW221" s="14"/>
      <c r="DBX221" s="14"/>
      <c r="DBY221" s="14"/>
      <c r="DBZ221" s="14"/>
      <c r="DCA221" s="14"/>
      <c r="DCB221" s="14"/>
      <c r="DCC221" s="14"/>
      <c r="DCD221" s="14"/>
      <c r="DCE221" s="14"/>
      <c r="DCF221" s="14"/>
      <c r="DCG221" s="14"/>
      <c r="DCH221" s="14"/>
      <c r="DCI221" s="14"/>
      <c r="DCJ221" s="14"/>
      <c r="DCK221" s="14"/>
      <c r="DCL221" s="14"/>
      <c r="DCM221" s="14"/>
      <c r="DCN221" s="14"/>
      <c r="DCO221" s="14"/>
      <c r="DCP221" s="14"/>
      <c r="DCQ221" s="14"/>
      <c r="DCR221" s="14"/>
      <c r="DCS221" s="14"/>
      <c r="DCT221" s="14"/>
      <c r="DCU221" s="14"/>
      <c r="DCV221" s="14"/>
      <c r="DCW221" s="14"/>
      <c r="DCX221" s="14"/>
      <c r="DCY221" s="14"/>
      <c r="DCZ221" s="14"/>
      <c r="DDA221" s="14"/>
      <c r="DDB221" s="14"/>
      <c r="DDC221" s="14"/>
      <c r="DDD221" s="14"/>
      <c r="DDE221" s="14"/>
      <c r="DDF221" s="14"/>
      <c r="DDG221" s="14"/>
      <c r="DDH221" s="14"/>
      <c r="DDI221" s="14"/>
      <c r="DDJ221" s="14"/>
      <c r="DDK221" s="14"/>
      <c r="DDL221" s="14"/>
      <c r="DDM221" s="14"/>
      <c r="DDN221" s="14"/>
      <c r="DDO221" s="14"/>
      <c r="DDP221" s="14"/>
      <c r="DDQ221" s="14"/>
      <c r="DDR221" s="14"/>
      <c r="DDS221" s="14"/>
      <c r="DDT221" s="14"/>
      <c r="DDU221" s="14"/>
      <c r="DDV221" s="14"/>
      <c r="DDW221" s="14"/>
      <c r="DDX221" s="14"/>
      <c r="DDY221" s="14"/>
      <c r="DDZ221" s="14"/>
      <c r="DEA221" s="14"/>
      <c r="DEB221" s="14"/>
      <c r="DEC221" s="14"/>
      <c r="DED221" s="14"/>
      <c r="DEE221" s="14"/>
      <c r="DEF221" s="14"/>
      <c r="DEG221" s="14"/>
      <c r="DEH221" s="14"/>
      <c r="DEI221" s="14"/>
      <c r="DEJ221" s="14"/>
      <c r="DEK221" s="14"/>
      <c r="DEL221" s="14"/>
      <c r="DEM221" s="14"/>
      <c r="DEN221" s="14"/>
      <c r="DEO221" s="14"/>
      <c r="DEP221" s="14"/>
      <c r="DEQ221" s="14"/>
      <c r="DER221" s="14"/>
      <c r="DES221" s="14"/>
      <c r="DET221" s="14"/>
      <c r="DEU221" s="14"/>
      <c r="DEV221" s="14"/>
      <c r="DEW221" s="14"/>
      <c r="DEX221" s="14"/>
      <c r="DEY221" s="14"/>
      <c r="DEZ221" s="14"/>
      <c r="DFA221" s="14"/>
      <c r="DFB221" s="14"/>
      <c r="DFC221" s="14"/>
      <c r="DFD221" s="14"/>
      <c r="DFE221" s="14"/>
      <c r="DFF221" s="14"/>
      <c r="DFG221" s="14"/>
      <c r="DFH221" s="14"/>
      <c r="DFI221" s="14"/>
      <c r="DFJ221" s="14"/>
      <c r="DFK221" s="14"/>
      <c r="DFL221" s="14"/>
      <c r="DFM221" s="14"/>
      <c r="DFN221" s="14"/>
      <c r="DFO221" s="14"/>
      <c r="DFP221" s="14"/>
      <c r="DFQ221" s="14"/>
      <c r="DFR221" s="14"/>
      <c r="DFS221" s="14"/>
      <c r="DFT221" s="14"/>
      <c r="DFU221" s="14"/>
      <c r="DFV221" s="14"/>
      <c r="DFW221" s="14"/>
      <c r="DFX221" s="14"/>
      <c r="DFY221" s="14"/>
      <c r="DFZ221" s="14"/>
      <c r="DGA221" s="14"/>
      <c r="DGB221" s="14"/>
      <c r="DGC221" s="14"/>
      <c r="DGD221" s="14"/>
      <c r="DGE221" s="14"/>
      <c r="DGF221" s="14"/>
      <c r="DGG221" s="14"/>
      <c r="DGH221" s="14"/>
      <c r="DGI221" s="14"/>
      <c r="DGJ221" s="14"/>
      <c r="DGK221" s="14"/>
      <c r="DGL221" s="14"/>
      <c r="DGM221" s="14"/>
      <c r="DGN221" s="14"/>
      <c r="DGO221" s="14"/>
      <c r="DGP221" s="14"/>
      <c r="DGQ221" s="14"/>
      <c r="DGR221" s="14"/>
      <c r="DGS221" s="14"/>
      <c r="DGT221" s="14"/>
      <c r="DGU221" s="14"/>
      <c r="DGV221" s="14"/>
      <c r="DGW221" s="14"/>
      <c r="DGX221" s="14"/>
      <c r="DGY221" s="14"/>
      <c r="DGZ221" s="14"/>
      <c r="DHA221" s="14"/>
      <c r="DHB221" s="14"/>
      <c r="DHC221" s="14"/>
      <c r="DHD221" s="14"/>
      <c r="DHE221" s="14"/>
      <c r="DHF221" s="14"/>
      <c r="DHG221" s="14"/>
      <c r="DHH221" s="14"/>
      <c r="DHI221" s="14"/>
      <c r="DHJ221" s="14"/>
      <c r="DHK221" s="14"/>
      <c r="DHL221" s="14"/>
      <c r="DHM221" s="14"/>
      <c r="DHN221" s="14"/>
      <c r="DHO221" s="14"/>
      <c r="DHP221" s="14"/>
      <c r="DHQ221" s="14"/>
      <c r="DHR221" s="14"/>
      <c r="DHS221" s="14"/>
      <c r="DHT221" s="14"/>
      <c r="DHU221" s="14"/>
      <c r="DHV221" s="14"/>
      <c r="DHW221" s="14"/>
      <c r="DHX221" s="14"/>
      <c r="DHY221" s="14"/>
      <c r="DHZ221" s="14"/>
      <c r="DIA221" s="14"/>
      <c r="DIB221" s="14"/>
      <c r="DIC221" s="14"/>
      <c r="DID221" s="14"/>
      <c r="DIE221" s="14"/>
      <c r="DIF221" s="14"/>
      <c r="DIG221" s="14"/>
      <c r="DIH221" s="14"/>
      <c r="DII221" s="14"/>
      <c r="DIJ221" s="14"/>
      <c r="DIK221" s="14"/>
      <c r="DIL221" s="14"/>
      <c r="DIM221" s="14"/>
      <c r="DIN221" s="14"/>
      <c r="DIO221" s="14"/>
      <c r="DIP221" s="14"/>
      <c r="DIQ221" s="14"/>
      <c r="DIR221" s="14"/>
      <c r="DIS221" s="14"/>
      <c r="DIT221" s="14"/>
      <c r="DIU221" s="14"/>
      <c r="DIV221" s="14"/>
      <c r="DIW221" s="14"/>
      <c r="DIX221" s="14"/>
      <c r="DIY221" s="14"/>
      <c r="DIZ221" s="14"/>
      <c r="DJA221" s="14"/>
      <c r="DJB221" s="14"/>
      <c r="DJC221" s="14"/>
      <c r="DJD221" s="14"/>
      <c r="DJE221" s="14"/>
      <c r="DJF221" s="14"/>
      <c r="DJG221" s="14"/>
      <c r="DJH221" s="14"/>
      <c r="DJI221" s="14"/>
      <c r="DJJ221" s="14"/>
      <c r="DJK221" s="14"/>
      <c r="DJL221" s="14"/>
      <c r="DJM221" s="14"/>
      <c r="DJN221" s="14"/>
      <c r="DJO221" s="14"/>
      <c r="DJP221" s="14"/>
      <c r="DJQ221" s="14"/>
      <c r="DJR221" s="14"/>
      <c r="DJS221" s="14"/>
      <c r="DJT221" s="14"/>
      <c r="DJU221" s="14"/>
      <c r="DJV221" s="14"/>
      <c r="DJW221" s="14"/>
      <c r="DJX221" s="14"/>
      <c r="DJY221" s="14"/>
      <c r="DJZ221" s="14"/>
      <c r="DKA221" s="14"/>
      <c r="DKB221" s="14"/>
      <c r="DKC221" s="14"/>
      <c r="DKD221" s="14"/>
      <c r="DKE221" s="14"/>
      <c r="DKF221" s="14"/>
      <c r="DKG221" s="14"/>
      <c r="DKH221" s="14"/>
      <c r="DKI221" s="14"/>
      <c r="DKJ221" s="14"/>
      <c r="DKK221" s="14"/>
      <c r="DKL221" s="14"/>
      <c r="DKM221" s="14"/>
      <c r="DKN221" s="14"/>
      <c r="DKO221" s="14"/>
      <c r="DKP221" s="14"/>
      <c r="DKQ221" s="14"/>
      <c r="DKR221" s="14"/>
      <c r="DKS221" s="14"/>
      <c r="DKT221" s="14"/>
      <c r="DKU221" s="14"/>
      <c r="DKV221" s="14"/>
      <c r="DKW221" s="14"/>
      <c r="DKX221" s="14"/>
      <c r="DKY221" s="14"/>
      <c r="DKZ221" s="14"/>
      <c r="DLA221" s="14"/>
      <c r="DLB221" s="14"/>
      <c r="DLC221" s="14"/>
      <c r="DLD221" s="14"/>
      <c r="DLE221" s="14"/>
      <c r="DLF221" s="14"/>
      <c r="DLG221" s="14"/>
      <c r="DLH221" s="14"/>
      <c r="DLI221" s="14"/>
      <c r="DLJ221" s="14"/>
      <c r="DLK221" s="14"/>
      <c r="DLL221" s="14"/>
      <c r="DLM221" s="14"/>
      <c r="DLN221" s="14"/>
      <c r="DLO221" s="14"/>
      <c r="DLP221" s="14"/>
      <c r="DLQ221" s="14"/>
      <c r="DLR221" s="14"/>
      <c r="DLS221" s="14"/>
      <c r="DLT221" s="14"/>
      <c r="DLU221" s="14"/>
      <c r="DLV221" s="14"/>
      <c r="DLW221" s="14"/>
      <c r="DLX221" s="14"/>
      <c r="DLY221" s="14"/>
      <c r="DLZ221" s="14"/>
      <c r="DMA221" s="14"/>
      <c r="DMB221" s="14"/>
      <c r="DMC221" s="14"/>
      <c r="DMD221" s="14"/>
      <c r="DME221" s="14"/>
      <c r="DMF221" s="14"/>
      <c r="DMG221" s="14"/>
      <c r="DMH221" s="14"/>
      <c r="DMI221" s="14"/>
      <c r="DMJ221" s="14"/>
      <c r="DMK221" s="14"/>
      <c r="DML221" s="14"/>
      <c r="DMM221" s="14"/>
      <c r="DMN221" s="14"/>
      <c r="DMO221" s="14"/>
      <c r="DMP221" s="14"/>
      <c r="DMQ221" s="14"/>
      <c r="DMR221" s="14"/>
      <c r="DMS221" s="14"/>
      <c r="DMT221" s="14"/>
      <c r="DMU221" s="14"/>
      <c r="DMV221" s="14"/>
      <c r="DMW221" s="14"/>
      <c r="DMX221" s="14"/>
      <c r="DMY221" s="14"/>
      <c r="DMZ221" s="14"/>
      <c r="DNA221" s="14"/>
      <c r="DNB221" s="14"/>
      <c r="DNC221" s="14"/>
      <c r="DND221" s="14"/>
      <c r="DNE221" s="14"/>
      <c r="DNF221" s="14"/>
      <c r="DNG221" s="14"/>
      <c r="DNH221" s="14"/>
      <c r="DNI221" s="14"/>
      <c r="DNJ221" s="14"/>
      <c r="DNK221" s="14"/>
      <c r="DNL221" s="14"/>
      <c r="DNM221" s="14"/>
      <c r="DNN221" s="14"/>
      <c r="DNO221" s="14"/>
      <c r="DNP221" s="14"/>
      <c r="DNQ221" s="14"/>
      <c r="DNR221" s="14"/>
      <c r="DNS221" s="14"/>
      <c r="DNT221" s="14"/>
      <c r="DNU221" s="14"/>
      <c r="DNV221" s="14"/>
      <c r="DNW221" s="14"/>
      <c r="DNX221" s="14"/>
      <c r="DNY221" s="14"/>
      <c r="DNZ221" s="14"/>
      <c r="DOA221" s="14"/>
      <c r="DOB221" s="14"/>
      <c r="DOC221" s="14"/>
      <c r="DOD221" s="14"/>
      <c r="DOE221" s="14"/>
      <c r="DOF221" s="14"/>
      <c r="DOG221" s="14"/>
      <c r="DOH221" s="14"/>
      <c r="DOI221" s="14"/>
      <c r="DOJ221" s="14"/>
      <c r="DOK221" s="14"/>
      <c r="DOL221" s="14"/>
      <c r="DOM221" s="14"/>
      <c r="DON221" s="14"/>
      <c r="DOO221" s="14"/>
      <c r="DOP221" s="14"/>
      <c r="DOQ221" s="14"/>
      <c r="DOR221" s="14"/>
      <c r="DOS221" s="14"/>
      <c r="DOT221" s="14"/>
      <c r="DOU221" s="14"/>
      <c r="DOV221" s="14"/>
      <c r="DOW221" s="14"/>
      <c r="DOX221" s="14"/>
      <c r="DOY221" s="14"/>
      <c r="DOZ221" s="14"/>
      <c r="DPA221" s="14"/>
      <c r="DPB221" s="14"/>
      <c r="DPC221" s="14"/>
      <c r="DPD221" s="14"/>
      <c r="DPE221" s="14"/>
      <c r="DPF221" s="14"/>
      <c r="DPG221" s="14"/>
      <c r="DPH221" s="14"/>
      <c r="DPI221" s="14"/>
      <c r="DPJ221" s="14"/>
      <c r="DPK221" s="14"/>
      <c r="DPL221" s="14"/>
      <c r="DPM221" s="14"/>
      <c r="DPN221" s="14"/>
      <c r="DPO221" s="14"/>
      <c r="DPP221" s="14"/>
      <c r="DPQ221" s="14"/>
      <c r="DPR221" s="14"/>
      <c r="DPS221" s="14"/>
      <c r="DPT221" s="14"/>
      <c r="DPU221" s="14"/>
      <c r="DPV221" s="14"/>
      <c r="DPW221" s="14"/>
      <c r="DPX221" s="14"/>
      <c r="DPY221" s="14"/>
      <c r="DPZ221" s="14"/>
      <c r="DQA221" s="14"/>
      <c r="DQB221" s="14"/>
      <c r="DQC221" s="14"/>
      <c r="DQD221" s="14"/>
      <c r="DQE221" s="14"/>
      <c r="DQF221" s="14"/>
      <c r="DQG221" s="14"/>
      <c r="DQH221" s="14"/>
      <c r="DQI221" s="14"/>
      <c r="DQJ221" s="14"/>
      <c r="DQK221" s="14"/>
      <c r="DQL221" s="14"/>
      <c r="DQM221" s="14"/>
      <c r="DQN221" s="14"/>
      <c r="DQO221" s="14"/>
      <c r="DQP221" s="14"/>
      <c r="DQQ221" s="14"/>
      <c r="DQR221" s="14"/>
      <c r="DQS221" s="14"/>
      <c r="DQT221" s="14"/>
      <c r="DQU221" s="14"/>
      <c r="DQV221" s="14"/>
      <c r="DQW221" s="14"/>
      <c r="DQX221" s="14"/>
      <c r="DQY221" s="14"/>
      <c r="DQZ221" s="14"/>
      <c r="DRA221" s="14"/>
      <c r="DRB221" s="14"/>
      <c r="DRC221" s="14"/>
      <c r="DRD221" s="14"/>
      <c r="DRE221" s="14"/>
      <c r="DRF221" s="14"/>
      <c r="DRG221" s="14"/>
      <c r="DRH221" s="14"/>
      <c r="DRI221" s="14"/>
      <c r="DRJ221" s="14"/>
      <c r="DRK221" s="14"/>
      <c r="DRL221" s="14"/>
      <c r="DRM221" s="14"/>
      <c r="DRN221" s="14"/>
      <c r="DRO221" s="14"/>
      <c r="DRP221" s="14"/>
      <c r="DRQ221" s="14"/>
      <c r="DRR221" s="14"/>
      <c r="DRS221" s="14"/>
      <c r="DRT221" s="14"/>
      <c r="DRU221" s="14"/>
      <c r="DRV221" s="14"/>
      <c r="DRW221" s="14"/>
      <c r="DRX221" s="14"/>
      <c r="DRY221" s="14"/>
      <c r="DRZ221" s="14"/>
      <c r="DSA221" s="14"/>
      <c r="DSB221" s="14"/>
      <c r="DSC221" s="14"/>
      <c r="DSD221" s="14"/>
      <c r="DSE221" s="14"/>
      <c r="DSF221" s="14"/>
      <c r="DSG221" s="14"/>
      <c r="DSH221" s="14"/>
      <c r="DSI221" s="14"/>
      <c r="DSJ221" s="14"/>
      <c r="DSK221" s="14"/>
      <c r="DSL221" s="14"/>
      <c r="DSM221" s="14"/>
      <c r="DSN221" s="14"/>
      <c r="DSO221" s="14"/>
      <c r="DSP221" s="14"/>
      <c r="DSQ221" s="14"/>
      <c r="DSR221" s="14"/>
      <c r="DSS221" s="14"/>
      <c r="DST221" s="14"/>
      <c r="DSU221" s="14"/>
      <c r="DSV221" s="14"/>
      <c r="DSW221" s="14"/>
      <c r="DSX221" s="14"/>
      <c r="DSY221" s="14"/>
      <c r="DSZ221" s="14"/>
      <c r="DTA221" s="14"/>
      <c r="DTB221" s="14"/>
      <c r="DTC221" s="14"/>
      <c r="DTD221" s="14"/>
      <c r="DTE221" s="14"/>
      <c r="DTF221" s="14"/>
      <c r="DTG221" s="14"/>
      <c r="DTH221" s="14"/>
      <c r="DTI221" s="14"/>
      <c r="DTJ221" s="14"/>
      <c r="DTK221" s="14"/>
      <c r="DTL221" s="14"/>
      <c r="DTM221" s="14"/>
      <c r="DTN221" s="14"/>
      <c r="DTO221" s="14"/>
      <c r="DTP221" s="14"/>
      <c r="DTQ221" s="14"/>
      <c r="DTR221" s="14"/>
      <c r="DTS221" s="14"/>
      <c r="DTT221" s="14"/>
      <c r="DTU221" s="14"/>
      <c r="DTV221" s="14"/>
      <c r="DTW221" s="14"/>
      <c r="DTX221" s="14"/>
      <c r="DTY221" s="14"/>
      <c r="DTZ221" s="14"/>
      <c r="DUA221" s="14"/>
      <c r="DUB221" s="14"/>
      <c r="DUC221" s="14"/>
      <c r="DUD221" s="14"/>
      <c r="DUE221" s="14"/>
      <c r="DUF221" s="14"/>
      <c r="DUG221" s="14"/>
      <c r="DUH221" s="14"/>
      <c r="DUI221" s="14"/>
      <c r="DUJ221" s="14"/>
      <c r="DUK221" s="14"/>
      <c r="DUL221" s="14"/>
      <c r="DUM221" s="14"/>
      <c r="DUN221" s="14"/>
      <c r="DUO221" s="14"/>
      <c r="DUP221" s="14"/>
      <c r="DUQ221" s="14"/>
      <c r="DUR221" s="14"/>
      <c r="DUS221" s="14"/>
      <c r="DUT221" s="14"/>
      <c r="DUU221" s="14"/>
      <c r="DUV221" s="14"/>
      <c r="DUW221" s="14"/>
      <c r="DUX221" s="14"/>
      <c r="DUY221" s="14"/>
      <c r="DUZ221" s="14"/>
      <c r="DVA221" s="14"/>
      <c r="DVB221" s="14"/>
      <c r="DVC221" s="14"/>
      <c r="DVD221" s="14"/>
      <c r="DVE221" s="14"/>
      <c r="DVF221" s="14"/>
      <c r="DVG221" s="14"/>
      <c r="DVH221" s="14"/>
      <c r="DVI221" s="14"/>
      <c r="DVJ221" s="14"/>
      <c r="DVK221" s="14"/>
      <c r="DVL221" s="14"/>
      <c r="DVM221" s="14"/>
      <c r="DVN221" s="14"/>
      <c r="DVO221" s="14"/>
      <c r="DVP221" s="14"/>
      <c r="DVQ221" s="14"/>
      <c r="DVR221" s="14"/>
      <c r="DVS221" s="14"/>
      <c r="DVT221" s="14"/>
      <c r="DVU221" s="14"/>
      <c r="DVV221" s="14"/>
      <c r="DVW221" s="14"/>
      <c r="DVX221" s="14"/>
      <c r="DVY221" s="14"/>
      <c r="DVZ221" s="14"/>
      <c r="DWA221" s="14"/>
      <c r="DWB221" s="14"/>
      <c r="DWC221" s="14"/>
      <c r="DWD221" s="14"/>
      <c r="DWE221" s="14"/>
      <c r="DWF221" s="14"/>
      <c r="DWG221" s="14"/>
      <c r="DWH221" s="14"/>
      <c r="DWI221" s="14"/>
      <c r="DWJ221" s="14"/>
      <c r="DWK221" s="14"/>
      <c r="DWL221" s="14"/>
      <c r="DWM221" s="14"/>
      <c r="DWN221" s="14"/>
      <c r="DWO221" s="14"/>
      <c r="DWP221" s="14"/>
      <c r="DWQ221" s="14"/>
      <c r="DWR221" s="14"/>
      <c r="DWS221" s="14"/>
      <c r="DWT221" s="14"/>
      <c r="DWU221" s="14"/>
      <c r="DWV221" s="14"/>
      <c r="DWW221" s="14"/>
      <c r="DWX221" s="14"/>
      <c r="DWY221" s="14"/>
      <c r="DWZ221" s="14"/>
      <c r="DXA221" s="14"/>
      <c r="DXB221" s="14"/>
      <c r="DXC221" s="14"/>
      <c r="DXD221" s="14"/>
      <c r="DXE221" s="14"/>
      <c r="DXF221" s="14"/>
      <c r="DXG221" s="14"/>
      <c r="DXH221" s="14"/>
      <c r="DXI221" s="14"/>
      <c r="DXJ221" s="14"/>
      <c r="DXK221" s="14"/>
      <c r="DXL221" s="14"/>
      <c r="DXM221" s="14"/>
      <c r="DXN221" s="14"/>
      <c r="DXO221" s="14"/>
      <c r="DXP221" s="14"/>
      <c r="DXQ221" s="14"/>
      <c r="DXR221" s="14"/>
      <c r="DXS221" s="14"/>
      <c r="DXT221" s="14"/>
      <c r="DXU221" s="14"/>
      <c r="DXV221" s="14"/>
      <c r="DXW221" s="14"/>
      <c r="DXX221" s="14"/>
      <c r="DXY221" s="14"/>
      <c r="DXZ221" s="14"/>
      <c r="DYA221" s="14"/>
      <c r="DYB221" s="14"/>
      <c r="DYC221" s="14"/>
      <c r="DYD221" s="14"/>
      <c r="DYE221" s="14"/>
      <c r="DYF221" s="14"/>
      <c r="DYG221" s="14"/>
      <c r="DYH221" s="14"/>
      <c r="DYI221" s="14"/>
      <c r="DYJ221" s="14"/>
      <c r="DYK221" s="14"/>
      <c r="DYL221" s="14"/>
      <c r="DYM221" s="14"/>
      <c r="DYN221" s="14"/>
      <c r="DYO221" s="14"/>
      <c r="DYP221" s="14"/>
      <c r="DYQ221" s="14"/>
      <c r="DYR221" s="14"/>
      <c r="DYS221" s="14"/>
      <c r="DYT221" s="14"/>
      <c r="DYU221" s="14"/>
      <c r="DYV221" s="14"/>
      <c r="DYW221" s="14"/>
      <c r="DYX221" s="14"/>
      <c r="DYY221" s="14"/>
      <c r="DYZ221" s="14"/>
      <c r="DZA221" s="14"/>
      <c r="DZB221" s="14"/>
      <c r="DZC221" s="14"/>
      <c r="DZD221" s="14"/>
      <c r="DZE221" s="14"/>
      <c r="DZF221" s="14"/>
      <c r="DZG221" s="14"/>
      <c r="DZH221" s="14"/>
      <c r="DZI221" s="14"/>
      <c r="DZJ221" s="14"/>
      <c r="DZK221" s="14"/>
      <c r="DZL221" s="14"/>
      <c r="DZM221" s="14"/>
      <c r="DZN221" s="14"/>
      <c r="DZO221" s="14"/>
      <c r="DZP221" s="14"/>
      <c r="DZQ221" s="14"/>
      <c r="DZR221" s="14"/>
      <c r="DZS221" s="14"/>
      <c r="DZT221" s="14"/>
      <c r="DZU221" s="14"/>
      <c r="DZV221" s="14"/>
      <c r="DZW221" s="14"/>
      <c r="DZX221" s="14"/>
      <c r="DZY221" s="14"/>
      <c r="DZZ221" s="14"/>
      <c r="EAA221" s="14"/>
      <c r="EAB221" s="14"/>
      <c r="EAC221" s="14"/>
      <c r="EAD221" s="14"/>
      <c r="EAE221" s="14"/>
      <c r="EAF221" s="14"/>
      <c r="EAG221" s="14"/>
      <c r="EAH221" s="14"/>
      <c r="EAI221" s="14"/>
      <c r="EAJ221" s="14"/>
      <c r="EAK221" s="14"/>
      <c r="EAL221" s="14"/>
      <c r="EAM221" s="14"/>
      <c r="EAN221" s="14"/>
      <c r="EAO221" s="14"/>
      <c r="EAP221" s="14"/>
      <c r="EAQ221" s="14"/>
      <c r="EAR221" s="14"/>
      <c r="EAS221" s="14"/>
      <c r="EAT221" s="14"/>
      <c r="EAU221" s="14"/>
      <c r="EAV221" s="14"/>
      <c r="EAW221" s="14"/>
      <c r="EAX221" s="14"/>
      <c r="EAY221" s="14"/>
      <c r="EAZ221" s="14"/>
      <c r="EBA221" s="14"/>
      <c r="EBB221" s="14"/>
      <c r="EBC221" s="14"/>
      <c r="EBD221" s="14"/>
      <c r="EBE221" s="14"/>
      <c r="EBF221" s="14"/>
      <c r="EBG221" s="14"/>
      <c r="EBH221" s="14"/>
      <c r="EBI221" s="14"/>
      <c r="EBJ221" s="14"/>
      <c r="EBK221" s="14"/>
      <c r="EBL221" s="14"/>
      <c r="EBM221" s="14"/>
      <c r="EBN221" s="14"/>
      <c r="EBO221" s="14"/>
      <c r="EBP221" s="14"/>
      <c r="EBQ221" s="14"/>
      <c r="EBR221" s="14"/>
      <c r="EBS221" s="14"/>
      <c r="EBT221" s="14"/>
      <c r="EBU221" s="14"/>
      <c r="EBV221" s="14"/>
      <c r="EBW221" s="14"/>
      <c r="EBX221" s="14"/>
      <c r="EBY221" s="14"/>
      <c r="EBZ221" s="14"/>
      <c r="ECA221" s="14"/>
      <c r="ECB221" s="14"/>
      <c r="ECC221" s="14"/>
      <c r="ECD221" s="14"/>
      <c r="ECE221" s="14"/>
      <c r="ECF221" s="14"/>
      <c r="ECG221" s="14"/>
      <c r="ECH221" s="14"/>
      <c r="ECI221" s="14"/>
      <c r="ECJ221" s="14"/>
      <c r="ECK221" s="14"/>
      <c r="ECL221" s="14"/>
      <c r="ECM221" s="14"/>
      <c r="ECN221" s="14"/>
      <c r="ECO221" s="14"/>
      <c r="ECP221" s="14"/>
      <c r="ECQ221" s="14"/>
      <c r="ECR221" s="14"/>
      <c r="ECS221" s="14"/>
      <c r="ECT221" s="14"/>
      <c r="ECU221" s="14"/>
      <c r="ECV221" s="14"/>
      <c r="ECW221" s="14"/>
      <c r="ECX221" s="14"/>
      <c r="ECY221" s="14"/>
      <c r="ECZ221" s="14"/>
      <c r="EDA221" s="14"/>
      <c r="EDB221" s="14"/>
      <c r="EDC221" s="14"/>
      <c r="EDD221" s="14"/>
      <c r="EDE221" s="14"/>
      <c r="EDF221" s="14"/>
      <c r="EDG221" s="14"/>
      <c r="EDH221" s="14"/>
      <c r="EDI221" s="14"/>
      <c r="EDJ221" s="14"/>
      <c r="EDK221" s="14"/>
      <c r="EDL221" s="14"/>
      <c r="EDM221" s="14"/>
      <c r="EDN221" s="14"/>
      <c r="EDO221" s="14"/>
      <c r="EDP221" s="14"/>
      <c r="EDQ221" s="14"/>
      <c r="EDR221" s="14"/>
      <c r="EDS221" s="14"/>
      <c r="EDT221" s="14"/>
      <c r="EDU221" s="14"/>
      <c r="EDV221" s="14"/>
      <c r="EDW221" s="14"/>
      <c r="EDX221" s="14"/>
      <c r="EDY221" s="14"/>
      <c r="EDZ221" s="14"/>
      <c r="EEA221" s="14"/>
      <c r="EEB221" s="14"/>
      <c r="EEC221" s="14"/>
      <c r="EED221" s="14"/>
      <c r="EEE221" s="14"/>
      <c r="EEF221" s="14"/>
      <c r="EEG221" s="14"/>
      <c r="EEH221" s="14"/>
      <c r="EEI221" s="14"/>
      <c r="EEJ221" s="14"/>
      <c r="EEK221" s="14"/>
      <c r="EEL221" s="14"/>
      <c r="EEM221" s="14"/>
      <c r="EEN221" s="14"/>
      <c r="EEO221" s="14"/>
      <c r="EEP221" s="14"/>
      <c r="EEQ221" s="14"/>
      <c r="EER221" s="14"/>
      <c r="EES221" s="14"/>
      <c r="EET221" s="14"/>
      <c r="EEU221" s="14"/>
      <c r="EEV221" s="14"/>
      <c r="EEW221" s="14"/>
      <c r="EEX221" s="14"/>
      <c r="EEY221" s="14"/>
      <c r="EEZ221" s="14"/>
      <c r="EFA221" s="14"/>
      <c r="EFB221" s="14"/>
      <c r="EFC221" s="14"/>
      <c r="EFD221" s="14"/>
      <c r="EFE221" s="14"/>
      <c r="EFF221" s="14"/>
      <c r="EFG221" s="14"/>
      <c r="EFH221" s="14"/>
      <c r="EFI221" s="14"/>
      <c r="EFJ221" s="14"/>
      <c r="EFK221" s="14"/>
      <c r="EFL221" s="14"/>
      <c r="EFM221" s="14"/>
      <c r="EFN221" s="14"/>
      <c r="EFO221" s="14"/>
      <c r="EFP221" s="14"/>
      <c r="EFQ221" s="14"/>
      <c r="EFR221" s="14"/>
      <c r="EFS221" s="14"/>
      <c r="EFT221" s="14"/>
      <c r="EFU221" s="14"/>
      <c r="EFV221" s="14"/>
      <c r="EFW221" s="14"/>
      <c r="EFX221" s="14"/>
      <c r="EFY221" s="14"/>
      <c r="EFZ221" s="14"/>
      <c r="EGA221" s="14"/>
      <c r="EGB221" s="14"/>
      <c r="EGC221" s="14"/>
      <c r="EGD221" s="14"/>
      <c r="EGE221" s="14"/>
      <c r="EGF221" s="14"/>
      <c r="EGG221" s="14"/>
      <c r="EGH221" s="14"/>
      <c r="EGI221" s="14"/>
      <c r="EGJ221" s="14"/>
      <c r="EGK221" s="14"/>
      <c r="EGL221" s="14"/>
      <c r="EGM221" s="14"/>
      <c r="EGN221" s="14"/>
      <c r="EGO221" s="14"/>
      <c r="EGP221" s="14"/>
      <c r="EGQ221" s="14"/>
      <c r="EGR221" s="14"/>
      <c r="EGS221" s="14"/>
      <c r="EGT221" s="14"/>
      <c r="EGU221" s="14"/>
      <c r="EGV221" s="14"/>
      <c r="EGW221" s="14"/>
      <c r="EGX221" s="14"/>
      <c r="EGY221" s="14"/>
      <c r="EGZ221" s="14"/>
      <c r="EHA221" s="14"/>
      <c r="EHB221" s="14"/>
      <c r="EHC221" s="14"/>
      <c r="EHD221" s="14"/>
      <c r="EHE221" s="14"/>
      <c r="EHF221" s="14"/>
      <c r="EHG221" s="14"/>
      <c r="EHH221" s="14"/>
      <c r="EHI221" s="14"/>
      <c r="EHJ221" s="14"/>
      <c r="EHK221" s="14"/>
      <c r="EHL221" s="14"/>
      <c r="EHM221" s="14"/>
      <c r="EHN221" s="14"/>
      <c r="EHO221" s="14"/>
      <c r="EHP221" s="14"/>
      <c r="EHQ221" s="14"/>
      <c r="EHR221" s="14"/>
      <c r="EHS221" s="14"/>
      <c r="EHT221" s="14"/>
      <c r="EHU221" s="14"/>
      <c r="EHV221" s="14"/>
      <c r="EHW221" s="14"/>
      <c r="EHX221" s="14"/>
      <c r="EHY221" s="14"/>
      <c r="EHZ221" s="14"/>
      <c r="EIA221" s="14"/>
      <c r="EIB221" s="14"/>
      <c r="EIC221" s="14"/>
      <c r="EID221" s="14"/>
      <c r="EIE221" s="14"/>
      <c r="EIF221" s="14"/>
      <c r="EIG221" s="14"/>
      <c r="EIH221" s="14"/>
      <c r="EII221" s="14"/>
      <c r="EIJ221" s="14"/>
      <c r="EIK221" s="14"/>
      <c r="EIL221" s="14"/>
      <c r="EIM221" s="14"/>
      <c r="EIN221" s="14"/>
      <c r="EIO221" s="14"/>
      <c r="EIP221" s="14"/>
      <c r="EIQ221" s="14"/>
      <c r="EIR221" s="14"/>
      <c r="EIS221" s="14"/>
      <c r="EIT221" s="14"/>
      <c r="EIU221" s="14"/>
      <c r="EIV221" s="14"/>
      <c r="EIW221" s="14"/>
      <c r="EIX221" s="14"/>
      <c r="EIY221" s="14"/>
      <c r="EIZ221" s="14"/>
      <c r="EJA221" s="14"/>
      <c r="EJB221" s="14"/>
      <c r="EJC221" s="14"/>
      <c r="EJD221" s="14"/>
      <c r="EJE221" s="14"/>
      <c r="EJF221" s="14"/>
      <c r="EJG221" s="14"/>
      <c r="EJH221" s="14"/>
      <c r="EJI221" s="14"/>
      <c r="EJJ221" s="14"/>
      <c r="EJK221" s="14"/>
      <c r="EJL221" s="14"/>
      <c r="EJM221" s="14"/>
      <c r="EJN221" s="14"/>
      <c r="EJO221" s="14"/>
      <c r="EJP221" s="14"/>
      <c r="EJQ221" s="14"/>
      <c r="EJR221" s="14"/>
      <c r="EJS221" s="14"/>
      <c r="EJT221" s="14"/>
      <c r="EJU221" s="14"/>
      <c r="EJV221" s="14"/>
      <c r="EJW221" s="14"/>
      <c r="EJX221" s="14"/>
      <c r="EJY221" s="14"/>
      <c r="EJZ221" s="14"/>
      <c r="EKA221" s="14"/>
      <c r="EKB221" s="14"/>
      <c r="EKC221" s="14"/>
      <c r="EKD221" s="14"/>
      <c r="EKE221" s="14"/>
      <c r="EKF221" s="14"/>
      <c r="EKG221" s="14"/>
      <c r="EKH221" s="14"/>
      <c r="EKI221" s="14"/>
      <c r="EKJ221" s="14"/>
      <c r="EKK221" s="14"/>
      <c r="EKL221" s="14"/>
      <c r="EKM221" s="14"/>
      <c r="EKN221" s="14"/>
      <c r="EKO221" s="14"/>
      <c r="EKP221" s="14"/>
      <c r="EKQ221" s="14"/>
      <c r="EKR221" s="14"/>
      <c r="EKS221" s="14"/>
      <c r="EKT221" s="14"/>
      <c r="EKU221" s="14"/>
      <c r="EKV221" s="14"/>
      <c r="EKW221" s="14"/>
      <c r="EKX221" s="14"/>
      <c r="EKY221" s="14"/>
      <c r="EKZ221" s="14"/>
      <c r="ELA221" s="14"/>
      <c r="ELB221" s="14"/>
      <c r="ELC221" s="14"/>
      <c r="ELD221" s="14"/>
      <c r="ELE221" s="14"/>
      <c r="ELF221" s="14"/>
      <c r="ELG221" s="14"/>
      <c r="ELH221" s="14"/>
      <c r="ELI221" s="14"/>
      <c r="ELJ221" s="14"/>
      <c r="ELK221" s="14"/>
      <c r="ELL221" s="14"/>
      <c r="ELM221" s="14"/>
      <c r="ELN221" s="14"/>
      <c r="ELO221" s="14"/>
      <c r="ELP221" s="14"/>
      <c r="ELQ221" s="14"/>
      <c r="ELR221" s="14"/>
      <c r="ELS221" s="14"/>
      <c r="ELT221" s="14"/>
      <c r="ELU221" s="14"/>
      <c r="ELV221" s="14"/>
      <c r="ELW221" s="14"/>
      <c r="ELX221" s="14"/>
      <c r="ELY221" s="14"/>
      <c r="ELZ221" s="14"/>
      <c r="EMA221" s="14"/>
      <c r="EMB221" s="14"/>
      <c r="EMC221" s="14"/>
      <c r="EMD221" s="14"/>
      <c r="EME221" s="14"/>
      <c r="EMF221" s="14"/>
      <c r="EMG221" s="14"/>
      <c r="EMH221" s="14"/>
      <c r="EMI221" s="14"/>
      <c r="EMJ221" s="14"/>
      <c r="EMK221" s="14"/>
      <c r="EML221" s="14"/>
      <c r="EMM221" s="14"/>
      <c r="EMN221" s="14"/>
      <c r="EMO221" s="14"/>
      <c r="EMP221" s="14"/>
      <c r="EMQ221" s="14"/>
      <c r="EMR221" s="14"/>
      <c r="EMS221" s="14"/>
      <c r="EMT221" s="14"/>
      <c r="EMU221" s="14"/>
      <c r="EMV221" s="14"/>
      <c r="EMW221" s="14"/>
      <c r="EMX221" s="14"/>
      <c r="EMY221" s="14"/>
      <c r="EMZ221" s="14"/>
      <c r="ENA221" s="14"/>
      <c r="ENB221" s="14"/>
      <c r="ENC221" s="14"/>
      <c r="END221" s="14"/>
      <c r="ENE221" s="14"/>
      <c r="ENF221" s="14"/>
      <c r="ENG221" s="14"/>
      <c r="ENH221" s="14"/>
      <c r="ENI221" s="14"/>
      <c r="ENJ221" s="14"/>
      <c r="ENK221" s="14"/>
      <c r="ENL221" s="14"/>
      <c r="ENM221" s="14"/>
      <c r="ENN221" s="14"/>
      <c r="ENO221" s="14"/>
      <c r="ENP221" s="14"/>
      <c r="ENQ221" s="14"/>
      <c r="ENR221" s="14"/>
      <c r="ENS221" s="14"/>
      <c r="ENT221" s="14"/>
      <c r="ENU221" s="14"/>
      <c r="ENV221" s="14"/>
      <c r="ENW221" s="14"/>
      <c r="ENX221" s="14"/>
      <c r="ENY221" s="14"/>
      <c r="ENZ221" s="14"/>
      <c r="EOA221" s="14"/>
      <c r="EOB221" s="14"/>
      <c r="EOC221" s="14"/>
      <c r="EOD221" s="14"/>
      <c r="EOE221" s="14"/>
      <c r="EOF221" s="14"/>
      <c r="EOG221" s="14"/>
      <c r="EOH221" s="14"/>
      <c r="EOI221" s="14"/>
      <c r="EOJ221" s="14"/>
      <c r="EOK221" s="14"/>
      <c r="EOL221" s="14"/>
      <c r="EOM221" s="14"/>
      <c r="EON221" s="14"/>
      <c r="EOO221" s="14"/>
      <c r="EOP221" s="14"/>
      <c r="EOQ221" s="14"/>
      <c r="EOR221" s="14"/>
      <c r="EOS221" s="14"/>
      <c r="EOT221" s="14"/>
      <c r="EOU221" s="14"/>
      <c r="EOV221" s="14"/>
      <c r="EOW221" s="14"/>
      <c r="EOX221" s="14"/>
      <c r="EOY221" s="14"/>
      <c r="EOZ221" s="14"/>
      <c r="EPA221" s="14"/>
      <c r="EPB221" s="14"/>
      <c r="EPC221" s="14"/>
      <c r="EPD221" s="14"/>
      <c r="EPE221" s="14"/>
      <c r="EPF221" s="14"/>
      <c r="EPG221" s="14"/>
      <c r="EPH221" s="14"/>
      <c r="EPI221" s="14"/>
      <c r="EPJ221" s="14"/>
      <c r="EPK221" s="14"/>
      <c r="EPL221" s="14"/>
      <c r="EPM221" s="14"/>
      <c r="EPN221" s="14"/>
      <c r="EPO221" s="14"/>
      <c r="EPP221" s="14"/>
      <c r="EPQ221" s="14"/>
      <c r="EPR221" s="14"/>
      <c r="EPS221" s="14"/>
      <c r="EPT221" s="14"/>
      <c r="EPU221" s="14"/>
      <c r="EPV221" s="14"/>
      <c r="EPW221" s="14"/>
      <c r="EPX221" s="14"/>
      <c r="EPY221" s="14"/>
      <c r="EPZ221" s="14"/>
      <c r="EQA221" s="14"/>
      <c r="EQB221" s="14"/>
      <c r="EQC221" s="14"/>
      <c r="EQD221" s="14"/>
      <c r="EQE221" s="14"/>
      <c r="EQF221" s="14"/>
      <c r="EQG221" s="14"/>
      <c r="EQH221" s="14"/>
      <c r="EQI221" s="14"/>
      <c r="EQJ221" s="14"/>
      <c r="EQK221" s="14"/>
      <c r="EQL221" s="14"/>
      <c r="EQM221" s="14"/>
      <c r="EQN221" s="14"/>
      <c r="EQO221" s="14"/>
      <c r="EQP221" s="14"/>
      <c r="EQQ221" s="14"/>
      <c r="EQR221" s="14"/>
      <c r="EQS221" s="14"/>
      <c r="EQT221" s="14"/>
      <c r="EQU221" s="14"/>
      <c r="EQV221" s="14"/>
      <c r="EQW221" s="14"/>
      <c r="EQX221" s="14"/>
      <c r="EQY221" s="14"/>
      <c r="EQZ221" s="14"/>
      <c r="ERA221" s="14"/>
      <c r="ERB221" s="14"/>
      <c r="ERC221" s="14"/>
      <c r="ERD221" s="14"/>
      <c r="ERE221" s="14"/>
      <c r="ERF221" s="14"/>
      <c r="ERG221" s="14"/>
      <c r="ERH221" s="14"/>
      <c r="ERI221" s="14"/>
      <c r="ERJ221" s="14"/>
      <c r="ERK221" s="14"/>
      <c r="ERL221" s="14"/>
      <c r="ERM221" s="14"/>
      <c r="ERN221" s="14"/>
      <c r="ERO221" s="14"/>
      <c r="ERP221" s="14"/>
      <c r="ERQ221" s="14"/>
      <c r="ERR221" s="14"/>
      <c r="ERS221" s="14"/>
      <c r="ERT221" s="14"/>
      <c r="ERU221" s="14"/>
      <c r="ERV221" s="14"/>
      <c r="ERW221" s="14"/>
      <c r="ERX221" s="14"/>
      <c r="ERY221" s="14"/>
      <c r="ERZ221" s="14"/>
      <c r="ESA221" s="14"/>
      <c r="ESB221" s="14"/>
      <c r="ESC221" s="14"/>
      <c r="ESD221" s="14"/>
      <c r="ESE221" s="14"/>
      <c r="ESF221" s="14"/>
      <c r="ESG221" s="14"/>
      <c r="ESH221" s="14"/>
      <c r="ESI221" s="14"/>
      <c r="ESJ221" s="14"/>
      <c r="ESK221" s="14"/>
      <c r="ESL221" s="14"/>
      <c r="ESM221" s="14"/>
      <c r="ESN221" s="14"/>
      <c r="ESO221" s="14"/>
      <c r="ESP221" s="14"/>
      <c r="ESQ221" s="14"/>
      <c r="ESR221" s="14"/>
      <c r="ESS221" s="14"/>
      <c r="EST221" s="14"/>
      <c r="ESU221" s="14"/>
      <c r="ESV221" s="14"/>
      <c r="ESW221" s="14"/>
      <c r="ESX221" s="14"/>
      <c r="ESY221" s="14"/>
      <c r="ESZ221" s="14"/>
      <c r="ETA221" s="14"/>
      <c r="ETB221" s="14"/>
      <c r="ETC221" s="14"/>
      <c r="ETD221" s="14"/>
      <c r="ETE221" s="14"/>
      <c r="ETF221" s="14"/>
      <c r="ETG221" s="14"/>
      <c r="ETH221" s="14"/>
      <c r="ETI221" s="14"/>
      <c r="ETJ221" s="14"/>
      <c r="ETK221" s="14"/>
      <c r="ETL221" s="14"/>
      <c r="ETM221" s="14"/>
      <c r="ETN221" s="14"/>
      <c r="ETO221" s="14"/>
      <c r="ETP221" s="14"/>
      <c r="ETQ221" s="14"/>
      <c r="ETR221" s="14"/>
      <c r="ETS221" s="14"/>
      <c r="ETT221" s="14"/>
      <c r="ETU221" s="14"/>
      <c r="ETV221" s="14"/>
      <c r="ETW221" s="14"/>
      <c r="ETX221" s="14"/>
      <c r="ETY221" s="14"/>
      <c r="ETZ221" s="14"/>
      <c r="EUA221" s="14"/>
      <c r="EUB221" s="14"/>
      <c r="EUC221" s="14"/>
      <c r="EUD221" s="14"/>
      <c r="EUE221" s="14"/>
      <c r="EUF221" s="14"/>
      <c r="EUG221" s="14"/>
      <c r="EUH221" s="14"/>
      <c r="EUI221" s="14"/>
      <c r="EUJ221" s="14"/>
      <c r="EUK221" s="14"/>
      <c r="EUL221" s="14"/>
      <c r="EUM221" s="14"/>
      <c r="EUN221" s="14"/>
      <c r="EUO221" s="14"/>
      <c r="EUP221" s="14"/>
      <c r="EUQ221" s="14"/>
      <c r="EUR221" s="14"/>
      <c r="EUS221" s="14"/>
      <c r="EUT221" s="14"/>
      <c r="EUU221" s="14"/>
      <c r="EUV221" s="14"/>
      <c r="EUW221" s="14"/>
      <c r="EUX221" s="14"/>
      <c r="EUY221" s="14"/>
      <c r="EUZ221" s="14"/>
      <c r="EVA221" s="14"/>
      <c r="EVB221" s="14"/>
      <c r="EVC221" s="14"/>
      <c r="EVD221" s="14"/>
      <c r="EVE221" s="14"/>
      <c r="EVF221" s="14"/>
      <c r="EVG221" s="14"/>
      <c r="EVH221" s="14"/>
      <c r="EVI221" s="14"/>
      <c r="EVJ221" s="14"/>
      <c r="EVK221" s="14"/>
      <c r="EVL221" s="14"/>
      <c r="EVM221" s="14"/>
      <c r="EVN221" s="14"/>
      <c r="EVO221" s="14"/>
      <c r="EVP221" s="14"/>
      <c r="EVQ221" s="14"/>
      <c r="EVR221" s="14"/>
      <c r="EVS221" s="14"/>
      <c r="EVT221" s="14"/>
      <c r="EVU221" s="14"/>
      <c r="EVV221" s="14"/>
      <c r="EVW221" s="14"/>
      <c r="EVX221" s="14"/>
      <c r="EVY221" s="14"/>
      <c r="EVZ221" s="14"/>
      <c r="EWA221" s="14"/>
      <c r="EWB221" s="14"/>
      <c r="EWC221" s="14"/>
      <c r="EWD221" s="14"/>
      <c r="EWE221" s="14"/>
      <c r="EWF221" s="14"/>
      <c r="EWG221" s="14"/>
      <c r="EWH221" s="14"/>
      <c r="EWI221" s="14"/>
      <c r="EWJ221" s="14"/>
      <c r="EWK221" s="14"/>
      <c r="EWL221" s="14"/>
      <c r="EWM221" s="14"/>
      <c r="EWN221" s="14"/>
      <c r="EWO221" s="14"/>
      <c r="EWP221" s="14"/>
      <c r="EWQ221" s="14"/>
      <c r="EWR221" s="14"/>
      <c r="EWS221" s="14"/>
      <c r="EWT221" s="14"/>
      <c r="EWU221" s="14"/>
      <c r="EWV221" s="14"/>
      <c r="EWW221" s="14"/>
      <c r="EWX221" s="14"/>
      <c r="EWY221" s="14"/>
      <c r="EWZ221" s="14"/>
      <c r="EXA221" s="14"/>
      <c r="EXB221" s="14"/>
      <c r="EXC221" s="14"/>
      <c r="EXD221" s="14"/>
      <c r="EXE221" s="14"/>
      <c r="EXF221" s="14"/>
      <c r="EXG221" s="14"/>
      <c r="EXH221" s="14"/>
      <c r="EXI221" s="14"/>
      <c r="EXJ221" s="14"/>
      <c r="EXK221" s="14"/>
      <c r="EXL221" s="14"/>
      <c r="EXM221" s="14"/>
      <c r="EXN221" s="14"/>
      <c r="EXO221" s="14"/>
      <c r="EXP221" s="14"/>
      <c r="EXQ221" s="14"/>
      <c r="EXR221" s="14"/>
      <c r="EXS221" s="14"/>
      <c r="EXT221" s="14"/>
      <c r="EXU221" s="14"/>
      <c r="EXV221" s="14"/>
      <c r="EXW221" s="14"/>
      <c r="EXX221" s="14"/>
      <c r="EXY221" s="14"/>
      <c r="EXZ221" s="14"/>
      <c r="EYA221" s="14"/>
      <c r="EYB221" s="14"/>
      <c r="EYC221" s="14"/>
      <c r="EYD221" s="14"/>
      <c r="EYE221" s="14"/>
      <c r="EYF221" s="14"/>
      <c r="EYG221" s="14"/>
      <c r="EYH221" s="14"/>
      <c r="EYI221" s="14"/>
      <c r="EYJ221" s="14"/>
      <c r="EYK221" s="14"/>
      <c r="EYL221" s="14"/>
      <c r="EYM221" s="14"/>
      <c r="EYN221" s="14"/>
      <c r="EYO221" s="14"/>
      <c r="EYP221" s="14"/>
      <c r="EYQ221" s="14"/>
      <c r="EYR221" s="14"/>
      <c r="EYS221" s="14"/>
      <c r="EYT221" s="14"/>
      <c r="EYU221" s="14"/>
      <c r="EYV221" s="14"/>
      <c r="EYW221" s="14"/>
      <c r="EYX221" s="14"/>
      <c r="EYY221" s="14"/>
      <c r="EYZ221" s="14"/>
      <c r="EZA221" s="14"/>
      <c r="EZB221" s="14"/>
      <c r="EZC221" s="14"/>
      <c r="EZD221" s="14"/>
      <c r="EZE221" s="14"/>
      <c r="EZF221" s="14"/>
      <c r="EZG221" s="14"/>
      <c r="EZH221" s="14"/>
      <c r="EZI221" s="14"/>
      <c r="EZJ221" s="14"/>
      <c r="EZK221" s="14"/>
      <c r="EZL221" s="14"/>
      <c r="EZM221" s="14"/>
      <c r="EZN221" s="14"/>
      <c r="EZO221" s="14"/>
      <c r="EZP221" s="14"/>
      <c r="EZQ221" s="14"/>
      <c r="EZR221" s="14"/>
      <c r="EZS221" s="14"/>
      <c r="EZT221" s="14"/>
      <c r="EZU221" s="14"/>
      <c r="EZV221" s="14"/>
      <c r="EZW221" s="14"/>
      <c r="EZX221" s="14"/>
      <c r="EZY221" s="14"/>
      <c r="EZZ221" s="14"/>
      <c r="FAA221" s="14"/>
      <c r="FAB221" s="14"/>
      <c r="FAC221" s="14"/>
      <c r="FAD221" s="14"/>
      <c r="FAE221" s="14"/>
      <c r="FAF221" s="14"/>
      <c r="FAG221" s="14"/>
      <c r="FAH221" s="14"/>
      <c r="FAI221" s="14"/>
      <c r="FAJ221" s="14"/>
      <c r="FAK221" s="14"/>
      <c r="FAL221" s="14"/>
      <c r="FAM221" s="14"/>
      <c r="FAN221" s="14"/>
      <c r="FAO221" s="14"/>
      <c r="FAP221" s="14"/>
      <c r="FAQ221" s="14"/>
      <c r="FAR221" s="14"/>
      <c r="FAS221" s="14"/>
      <c r="FAT221" s="14"/>
      <c r="FAU221" s="14"/>
      <c r="FAV221" s="14"/>
      <c r="FAW221" s="14"/>
      <c r="FAX221" s="14"/>
      <c r="FAY221" s="14"/>
      <c r="FAZ221" s="14"/>
      <c r="FBA221" s="14"/>
      <c r="FBB221" s="14"/>
      <c r="FBC221" s="14"/>
      <c r="FBD221" s="14"/>
      <c r="FBE221" s="14"/>
      <c r="FBF221" s="14"/>
      <c r="FBG221" s="14"/>
      <c r="FBH221" s="14"/>
      <c r="FBI221" s="14"/>
      <c r="FBJ221" s="14"/>
      <c r="FBK221" s="14"/>
      <c r="FBL221" s="14"/>
      <c r="FBM221" s="14"/>
      <c r="FBN221" s="14"/>
      <c r="FBO221" s="14"/>
      <c r="FBP221" s="14"/>
      <c r="FBQ221" s="14"/>
      <c r="FBR221" s="14"/>
      <c r="FBS221" s="14"/>
      <c r="FBT221" s="14"/>
      <c r="FBU221" s="14"/>
      <c r="FBV221" s="14"/>
      <c r="FBW221" s="14"/>
      <c r="FBX221" s="14"/>
      <c r="FBY221" s="14"/>
      <c r="FBZ221" s="14"/>
      <c r="FCA221" s="14"/>
      <c r="FCB221" s="14"/>
      <c r="FCC221" s="14"/>
      <c r="FCD221" s="14"/>
      <c r="FCE221" s="14"/>
      <c r="FCF221" s="14"/>
      <c r="FCG221" s="14"/>
      <c r="FCH221" s="14"/>
      <c r="FCI221" s="14"/>
      <c r="FCJ221" s="14"/>
      <c r="FCK221" s="14"/>
      <c r="FCL221" s="14"/>
      <c r="FCM221" s="14"/>
      <c r="FCN221" s="14"/>
      <c r="FCO221" s="14"/>
      <c r="FCP221" s="14"/>
      <c r="FCQ221" s="14"/>
      <c r="FCR221" s="14"/>
      <c r="FCS221" s="14"/>
      <c r="FCT221" s="14"/>
      <c r="FCU221" s="14"/>
      <c r="FCV221" s="14"/>
      <c r="FCW221" s="14"/>
      <c r="FCX221" s="14"/>
      <c r="FCY221" s="14"/>
      <c r="FCZ221" s="14"/>
      <c r="FDA221" s="14"/>
      <c r="FDB221" s="14"/>
      <c r="FDC221" s="14"/>
      <c r="FDD221" s="14"/>
      <c r="FDE221" s="14"/>
      <c r="FDF221" s="14"/>
      <c r="FDG221" s="14"/>
      <c r="FDH221" s="14"/>
      <c r="FDI221" s="14"/>
      <c r="FDJ221" s="14"/>
      <c r="FDK221" s="14"/>
      <c r="FDL221" s="14"/>
      <c r="FDM221" s="14"/>
      <c r="FDN221" s="14"/>
      <c r="FDO221" s="14"/>
      <c r="FDP221" s="14"/>
      <c r="FDQ221" s="14"/>
      <c r="FDR221" s="14"/>
      <c r="FDS221" s="14"/>
      <c r="FDT221" s="14"/>
      <c r="FDU221" s="14"/>
      <c r="FDV221" s="14"/>
      <c r="FDW221" s="14"/>
      <c r="FDX221" s="14"/>
      <c r="FDY221" s="14"/>
      <c r="FDZ221" s="14"/>
      <c r="FEA221" s="14"/>
      <c r="FEB221" s="14"/>
      <c r="FEC221" s="14"/>
      <c r="FED221" s="14"/>
      <c r="FEE221" s="14"/>
      <c r="FEF221" s="14"/>
      <c r="FEG221" s="14"/>
      <c r="FEH221" s="14"/>
      <c r="FEI221" s="14"/>
      <c r="FEJ221" s="14"/>
      <c r="FEK221" s="14"/>
      <c r="FEL221" s="14"/>
      <c r="FEM221" s="14"/>
      <c r="FEN221" s="14"/>
      <c r="FEO221" s="14"/>
      <c r="FEP221" s="14"/>
      <c r="FEQ221" s="14"/>
      <c r="FER221" s="14"/>
      <c r="FES221" s="14"/>
      <c r="FET221" s="14"/>
      <c r="FEU221" s="14"/>
      <c r="FEV221" s="14"/>
      <c r="FEW221" s="14"/>
      <c r="FEX221" s="14"/>
      <c r="FEY221" s="14"/>
      <c r="FEZ221" s="14"/>
      <c r="FFA221" s="14"/>
      <c r="FFB221" s="14"/>
      <c r="FFC221" s="14"/>
      <c r="FFD221" s="14"/>
      <c r="FFE221" s="14"/>
      <c r="FFF221" s="14"/>
      <c r="FFG221" s="14"/>
      <c r="FFH221" s="14"/>
      <c r="FFI221" s="14"/>
      <c r="FFJ221" s="14"/>
      <c r="FFK221" s="14"/>
      <c r="FFL221" s="14"/>
      <c r="FFM221" s="14"/>
      <c r="FFN221" s="14"/>
      <c r="FFO221" s="14"/>
      <c r="FFP221" s="14"/>
      <c r="FFQ221" s="14"/>
      <c r="FFR221" s="14"/>
      <c r="FFS221" s="14"/>
      <c r="FFT221" s="14"/>
      <c r="FFU221" s="14"/>
      <c r="FFV221" s="14"/>
      <c r="FFW221" s="14"/>
      <c r="FFX221" s="14"/>
      <c r="FFY221" s="14"/>
      <c r="FFZ221" s="14"/>
      <c r="FGA221" s="14"/>
      <c r="FGB221" s="14"/>
      <c r="FGC221" s="14"/>
      <c r="FGD221" s="14"/>
      <c r="FGE221" s="14"/>
      <c r="FGF221" s="14"/>
      <c r="FGG221" s="14"/>
      <c r="FGH221" s="14"/>
      <c r="FGI221" s="14"/>
      <c r="FGJ221" s="14"/>
      <c r="FGK221" s="14"/>
      <c r="FGL221" s="14"/>
      <c r="FGM221" s="14"/>
      <c r="FGN221" s="14"/>
      <c r="FGO221" s="14"/>
      <c r="FGP221" s="14"/>
      <c r="FGQ221" s="14"/>
      <c r="FGR221" s="14"/>
      <c r="FGS221" s="14"/>
      <c r="FGT221" s="14"/>
      <c r="FGU221" s="14"/>
      <c r="FGV221" s="14"/>
      <c r="FGW221" s="14"/>
      <c r="FGX221" s="14"/>
      <c r="FGY221" s="14"/>
      <c r="FGZ221" s="14"/>
      <c r="FHA221" s="14"/>
      <c r="FHB221" s="14"/>
      <c r="FHC221" s="14"/>
      <c r="FHD221" s="14"/>
      <c r="FHE221" s="14"/>
      <c r="FHF221" s="14"/>
      <c r="FHG221" s="14"/>
      <c r="FHH221" s="14"/>
      <c r="FHI221" s="14"/>
      <c r="FHJ221" s="14"/>
      <c r="FHK221" s="14"/>
      <c r="FHL221" s="14"/>
      <c r="FHM221" s="14"/>
      <c r="FHN221" s="14"/>
      <c r="FHO221" s="14"/>
      <c r="FHP221" s="14"/>
      <c r="FHQ221" s="14"/>
      <c r="FHR221" s="14"/>
      <c r="FHS221" s="14"/>
      <c r="FHT221" s="14"/>
      <c r="FHU221" s="14"/>
      <c r="FHV221" s="14"/>
      <c r="FHW221" s="14"/>
      <c r="FHX221" s="14"/>
      <c r="FHY221" s="14"/>
      <c r="FHZ221" s="14"/>
      <c r="FIA221" s="14"/>
      <c r="FIB221" s="14"/>
      <c r="FIC221" s="14"/>
      <c r="FID221" s="14"/>
      <c r="FIE221" s="14"/>
      <c r="FIF221" s="14"/>
      <c r="FIG221" s="14"/>
      <c r="FIH221" s="14"/>
      <c r="FII221" s="14"/>
      <c r="FIJ221" s="14"/>
      <c r="FIK221" s="14"/>
      <c r="FIL221" s="14"/>
      <c r="FIM221" s="14"/>
      <c r="FIN221" s="14"/>
      <c r="FIO221" s="14"/>
      <c r="FIP221" s="14"/>
      <c r="FIQ221" s="14"/>
      <c r="FIR221" s="14"/>
      <c r="FIS221" s="14"/>
      <c r="FIT221" s="14"/>
      <c r="FIU221" s="14"/>
      <c r="FIV221" s="14"/>
      <c r="FIW221" s="14"/>
      <c r="FIX221" s="14"/>
      <c r="FIY221" s="14"/>
      <c r="FIZ221" s="14"/>
      <c r="FJA221" s="14"/>
      <c r="FJB221" s="14"/>
      <c r="FJC221" s="14"/>
      <c r="FJD221" s="14"/>
      <c r="FJE221" s="14"/>
      <c r="FJF221" s="14"/>
      <c r="FJG221" s="14"/>
      <c r="FJH221" s="14"/>
      <c r="FJI221" s="14"/>
      <c r="FJJ221" s="14"/>
      <c r="FJK221" s="14"/>
      <c r="FJL221" s="14"/>
      <c r="FJM221" s="14"/>
      <c r="FJN221" s="14"/>
      <c r="FJO221" s="14"/>
      <c r="FJP221" s="14"/>
      <c r="FJQ221" s="14"/>
      <c r="FJR221" s="14"/>
      <c r="FJS221" s="14"/>
      <c r="FJT221" s="14"/>
      <c r="FJU221" s="14"/>
      <c r="FJV221" s="14"/>
      <c r="FJW221" s="14"/>
      <c r="FJX221" s="14"/>
      <c r="FJY221" s="14"/>
      <c r="FJZ221" s="14"/>
      <c r="FKA221" s="14"/>
      <c r="FKB221" s="14"/>
      <c r="FKC221" s="14"/>
      <c r="FKD221" s="14"/>
      <c r="FKE221" s="14"/>
      <c r="FKF221" s="14"/>
      <c r="FKG221" s="14"/>
      <c r="FKH221" s="14"/>
      <c r="FKI221" s="14"/>
      <c r="FKJ221" s="14"/>
      <c r="FKK221" s="14"/>
      <c r="FKL221" s="14"/>
      <c r="FKM221" s="14"/>
      <c r="FKN221" s="14"/>
      <c r="FKO221" s="14"/>
      <c r="FKP221" s="14"/>
      <c r="FKQ221" s="14"/>
      <c r="FKR221" s="14"/>
      <c r="FKS221" s="14"/>
      <c r="FKT221" s="14"/>
      <c r="FKU221" s="14"/>
      <c r="FKV221" s="14"/>
      <c r="FKW221" s="14"/>
      <c r="FKX221" s="14"/>
      <c r="FKY221" s="14"/>
      <c r="FKZ221" s="14"/>
      <c r="FLA221" s="14"/>
      <c r="FLB221" s="14"/>
      <c r="FLC221" s="14"/>
      <c r="FLD221" s="14"/>
      <c r="FLE221" s="14"/>
      <c r="FLF221" s="14"/>
      <c r="FLG221" s="14"/>
      <c r="FLH221" s="14"/>
      <c r="FLI221" s="14"/>
      <c r="FLJ221" s="14"/>
      <c r="FLK221" s="14"/>
      <c r="FLL221" s="14"/>
      <c r="FLM221" s="14"/>
      <c r="FLN221" s="14"/>
      <c r="FLO221" s="14"/>
      <c r="FLP221" s="14"/>
      <c r="FLQ221" s="14"/>
      <c r="FLR221" s="14"/>
      <c r="FLS221" s="14"/>
      <c r="FLT221" s="14"/>
      <c r="FLU221" s="14"/>
      <c r="FLV221" s="14"/>
      <c r="FLW221" s="14"/>
      <c r="FLX221" s="14"/>
      <c r="FLY221" s="14"/>
      <c r="FLZ221" s="14"/>
      <c r="FMA221" s="14"/>
      <c r="FMB221" s="14"/>
      <c r="FMC221" s="14"/>
      <c r="FMD221" s="14"/>
      <c r="FME221" s="14"/>
      <c r="FMF221" s="14"/>
      <c r="FMG221" s="14"/>
      <c r="FMH221" s="14"/>
      <c r="FMI221" s="14"/>
      <c r="FMJ221" s="14"/>
      <c r="FMK221" s="14"/>
      <c r="FML221" s="14"/>
      <c r="FMM221" s="14"/>
      <c r="FMN221" s="14"/>
      <c r="FMO221" s="14"/>
      <c r="FMP221" s="14"/>
      <c r="FMQ221" s="14"/>
      <c r="FMR221" s="14"/>
      <c r="FMS221" s="14"/>
      <c r="FMT221" s="14"/>
      <c r="FMU221" s="14"/>
      <c r="FMV221" s="14"/>
      <c r="FMW221" s="14"/>
      <c r="FMX221" s="14"/>
      <c r="FMY221" s="14"/>
      <c r="FMZ221" s="14"/>
      <c r="FNA221" s="14"/>
      <c r="FNB221" s="14"/>
      <c r="FNC221" s="14"/>
      <c r="FND221" s="14"/>
      <c r="FNE221" s="14"/>
      <c r="FNF221" s="14"/>
      <c r="FNG221" s="14"/>
      <c r="FNH221" s="14"/>
      <c r="FNI221" s="14"/>
      <c r="FNJ221" s="14"/>
      <c r="FNK221" s="14"/>
      <c r="FNL221" s="14"/>
      <c r="FNM221" s="14"/>
      <c r="FNN221" s="14"/>
      <c r="FNO221" s="14"/>
      <c r="FNP221" s="14"/>
      <c r="FNQ221" s="14"/>
      <c r="FNR221" s="14"/>
      <c r="FNS221" s="14"/>
      <c r="FNT221" s="14"/>
      <c r="FNU221" s="14"/>
      <c r="FNV221" s="14"/>
      <c r="FNW221" s="14"/>
      <c r="FNX221" s="14"/>
      <c r="FNY221" s="14"/>
      <c r="FNZ221" s="14"/>
      <c r="FOA221" s="14"/>
      <c r="FOB221" s="14"/>
      <c r="FOC221" s="14"/>
      <c r="FOD221" s="14"/>
      <c r="FOE221" s="14"/>
      <c r="FOF221" s="14"/>
      <c r="FOG221" s="14"/>
      <c r="FOH221" s="14"/>
      <c r="FOI221" s="14"/>
      <c r="FOJ221" s="14"/>
      <c r="FOK221" s="14"/>
      <c r="FOL221" s="14"/>
      <c r="FOM221" s="14"/>
      <c r="FON221" s="14"/>
      <c r="FOO221" s="14"/>
      <c r="FOP221" s="14"/>
      <c r="FOQ221" s="14"/>
      <c r="FOR221" s="14"/>
      <c r="FOS221" s="14"/>
      <c r="FOT221" s="14"/>
      <c r="FOU221" s="14"/>
      <c r="FOV221" s="14"/>
      <c r="FOW221" s="14"/>
      <c r="FOX221" s="14"/>
      <c r="FOY221" s="14"/>
      <c r="FOZ221" s="14"/>
      <c r="FPA221" s="14"/>
      <c r="FPB221" s="14"/>
      <c r="FPC221" s="14"/>
      <c r="FPD221" s="14"/>
      <c r="FPE221" s="14"/>
      <c r="FPF221" s="14"/>
      <c r="FPG221" s="14"/>
      <c r="FPH221" s="14"/>
      <c r="FPI221" s="14"/>
      <c r="FPJ221" s="14"/>
      <c r="FPK221" s="14"/>
      <c r="FPL221" s="14"/>
      <c r="FPM221" s="14"/>
      <c r="FPN221" s="14"/>
      <c r="FPO221" s="14"/>
      <c r="FPP221" s="14"/>
      <c r="FPQ221" s="14"/>
      <c r="FPR221" s="14"/>
      <c r="FPS221" s="14"/>
      <c r="FPT221" s="14"/>
      <c r="FPU221" s="14"/>
      <c r="FPV221" s="14"/>
      <c r="FPW221" s="14"/>
      <c r="FPX221" s="14"/>
      <c r="FPY221" s="14"/>
      <c r="FPZ221" s="14"/>
      <c r="FQA221" s="14"/>
      <c r="FQB221" s="14"/>
      <c r="FQC221" s="14"/>
      <c r="FQD221" s="14"/>
      <c r="FQE221" s="14"/>
      <c r="FQF221" s="14"/>
      <c r="FQG221" s="14"/>
      <c r="FQH221" s="14"/>
      <c r="FQI221" s="14"/>
      <c r="FQJ221" s="14"/>
      <c r="FQK221" s="14"/>
      <c r="FQL221" s="14"/>
      <c r="FQM221" s="14"/>
      <c r="FQN221" s="14"/>
      <c r="FQO221" s="14"/>
      <c r="FQP221" s="14"/>
      <c r="FQQ221" s="14"/>
      <c r="FQR221" s="14"/>
      <c r="FQS221" s="14"/>
      <c r="FQT221" s="14"/>
      <c r="FQU221" s="14"/>
      <c r="FQV221" s="14"/>
      <c r="FQW221" s="14"/>
      <c r="FQX221" s="14"/>
      <c r="FQY221" s="14"/>
      <c r="FQZ221" s="14"/>
      <c r="FRA221" s="14"/>
      <c r="FRB221" s="14"/>
      <c r="FRC221" s="14"/>
      <c r="FRD221" s="14"/>
      <c r="FRE221" s="14"/>
      <c r="FRF221" s="14"/>
      <c r="FRG221" s="14"/>
      <c r="FRH221" s="14"/>
      <c r="FRI221" s="14"/>
      <c r="FRJ221" s="14"/>
      <c r="FRK221" s="14"/>
      <c r="FRL221" s="14"/>
      <c r="FRM221" s="14"/>
      <c r="FRN221" s="14"/>
      <c r="FRO221" s="14"/>
      <c r="FRP221" s="14"/>
      <c r="FRQ221" s="14"/>
      <c r="FRR221" s="14"/>
      <c r="FRS221" s="14"/>
      <c r="FRT221" s="14"/>
      <c r="FRU221" s="14"/>
      <c r="FRV221" s="14"/>
      <c r="FRW221" s="14"/>
      <c r="FRX221" s="14"/>
      <c r="FRY221" s="14"/>
      <c r="FRZ221" s="14"/>
      <c r="FSA221" s="14"/>
      <c r="FSB221" s="14"/>
      <c r="FSC221" s="14"/>
      <c r="FSD221" s="14"/>
      <c r="FSE221" s="14"/>
      <c r="FSF221" s="14"/>
      <c r="FSG221" s="14"/>
      <c r="FSH221" s="14"/>
      <c r="FSI221" s="14"/>
      <c r="FSJ221" s="14"/>
      <c r="FSK221" s="14"/>
      <c r="FSL221" s="14"/>
      <c r="FSM221" s="14"/>
      <c r="FSN221" s="14"/>
      <c r="FSO221" s="14"/>
      <c r="FSP221" s="14"/>
      <c r="FSQ221" s="14"/>
      <c r="FSR221" s="14"/>
      <c r="FSS221" s="14"/>
      <c r="FST221" s="14"/>
      <c r="FSU221" s="14"/>
      <c r="FSV221" s="14"/>
      <c r="FSW221" s="14"/>
      <c r="FSX221" s="14"/>
      <c r="FSY221" s="14"/>
      <c r="FSZ221" s="14"/>
      <c r="FTA221" s="14"/>
      <c r="FTB221" s="14"/>
      <c r="FTC221" s="14"/>
      <c r="FTD221" s="14"/>
      <c r="FTE221" s="14"/>
      <c r="FTF221" s="14"/>
      <c r="FTG221" s="14"/>
      <c r="FTH221" s="14"/>
      <c r="FTI221" s="14"/>
      <c r="FTJ221" s="14"/>
      <c r="FTK221" s="14"/>
      <c r="FTL221" s="14"/>
      <c r="FTM221" s="14"/>
      <c r="FTN221" s="14"/>
      <c r="FTO221" s="14"/>
      <c r="FTP221" s="14"/>
      <c r="FTQ221" s="14"/>
      <c r="FTR221" s="14"/>
      <c r="FTS221" s="14"/>
      <c r="FTT221" s="14"/>
      <c r="FTU221" s="14"/>
      <c r="FTV221" s="14"/>
      <c r="FTW221" s="14"/>
      <c r="FTX221" s="14"/>
      <c r="FTY221" s="14"/>
      <c r="FTZ221" s="14"/>
      <c r="FUA221" s="14"/>
      <c r="FUB221" s="14"/>
      <c r="FUC221" s="14"/>
      <c r="FUD221" s="14"/>
      <c r="FUE221" s="14"/>
      <c r="FUF221" s="14"/>
      <c r="FUG221" s="14"/>
      <c r="FUH221" s="14"/>
      <c r="FUI221" s="14"/>
      <c r="FUJ221" s="14"/>
      <c r="FUK221" s="14"/>
      <c r="FUL221" s="14"/>
      <c r="FUM221" s="14"/>
      <c r="FUN221" s="14"/>
      <c r="FUO221" s="14"/>
      <c r="FUP221" s="14"/>
      <c r="FUQ221" s="14"/>
      <c r="FUR221" s="14"/>
      <c r="FUS221" s="14"/>
      <c r="FUT221" s="14"/>
      <c r="FUU221" s="14"/>
      <c r="FUV221" s="14"/>
      <c r="FUW221" s="14"/>
      <c r="FUX221" s="14"/>
      <c r="FUY221" s="14"/>
      <c r="FUZ221" s="14"/>
      <c r="FVA221" s="14"/>
      <c r="FVB221" s="14"/>
      <c r="FVC221" s="14"/>
      <c r="FVD221" s="14"/>
      <c r="FVE221" s="14"/>
      <c r="FVF221" s="14"/>
      <c r="FVG221" s="14"/>
      <c r="FVH221" s="14"/>
      <c r="FVI221" s="14"/>
      <c r="FVJ221" s="14"/>
      <c r="FVK221" s="14"/>
      <c r="FVL221" s="14"/>
      <c r="FVM221" s="14"/>
      <c r="FVN221" s="14"/>
      <c r="FVO221" s="14"/>
      <c r="FVP221" s="14"/>
      <c r="FVQ221" s="14"/>
      <c r="FVR221" s="14"/>
      <c r="FVS221" s="14"/>
      <c r="FVT221" s="14"/>
      <c r="FVU221" s="14"/>
      <c r="FVV221" s="14"/>
      <c r="FVW221" s="14"/>
      <c r="FVX221" s="14"/>
      <c r="FVY221" s="14"/>
      <c r="FVZ221" s="14"/>
      <c r="FWA221" s="14"/>
      <c r="FWB221" s="14"/>
      <c r="FWC221" s="14"/>
      <c r="FWD221" s="14"/>
      <c r="FWE221" s="14"/>
      <c r="FWF221" s="14"/>
      <c r="FWG221" s="14"/>
      <c r="FWH221" s="14"/>
      <c r="FWI221" s="14"/>
      <c r="FWJ221" s="14"/>
      <c r="FWK221" s="14"/>
      <c r="FWL221" s="14"/>
      <c r="FWM221" s="14"/>
      <c r="FWN221" s="14"/>
      <c r="FWO221" s="14"/>
      <c r="FWP221" s="14"/>
      <c r="FWQ221" s="14"/>
      <c r="FWR221" s="14"/>
      <c r="FWS221" s="14"/>
      <c r="FWT221" s="14"/>
      <c r="FWU221" s="14"/>
      <c r="FWV221" s="14"/>
      <c r="FWW221" s="14"/>
      <c r="FWX221" s="14"/>
      <c r="FWY221" s="14"/>
      <c r="FWZ221" s="14"/>
      <c r="FXA221" s="14"/>
      <c r="FXB221" s="14"/>
      <c r="FXC221" s="14"/>
      <c r="FXD221" s="14"/>
      <c r="FXE221" s="14"/>
      <c r="FXF221" s="14"/>
      <c r="FXG221" s="14"/>
      <c r="FXH221" s="14"/>
      <c r="FXI221" s="14"/>
      <c r="FXJ221" s="14"/>
      <c r="FXK221" s="14"/>
      <c r="FXL221" s="14"/>
      <c r="FXM221" s="14"/>
      <c r="FXN221" s="14"/>
      <c r="FXO221" s="14"/>
      <c r="FXP221" s="14"/>
      <c r="FXQ221" s="14"/>
      <c r="FXR221" s="14"/>
      <c r="FXS221" s="14"/>
      <c r="FXT221" s="14"/>
      <c r="FXU221" s="14"/>
      <c r="FXV221" s="14"/>
      <c r="FXW221" s="14"/>
      <c r="FXX221" s="14"/>
      <c r="FXY221" s="14"/>
      <c r="FXZ221" s="14"/>
      <c r="FYA221" s="14"/>
      <c r="FYB221" s="14"/>
      <c r="FYC221" s="14"/>
      <c r="FYD221" s="14"/>
      <c r="FYE221" s="14"/>
      <c r="FYF221" s="14"/>
      <c r="FYG221" s="14"/>
      <c r="FYH221" s="14"/>
      <c r="FYI221" s="14"/>
      <c r="FYJ221" s="14"/>
      <c r="FYK221" s="14"/>
      <c r="FYL221" s="14"/>
      <c r="FYM221" s="14"/>
      <c r="FYN221" s="14"/>
      <c r="FYO221" s="14"/>
      <c r="FYP221" s="14"/>
      <c r="FYQ221" s="14"/>
      <c r="FYR221" s="14"/>
      <c r="FYS221" s="14"/>
      <c r="FYT221" s="14"/>
      <c r="FYU221" s="14"/>
      <c r="FYV221" s="14"/>
      <c r="FYW221" s="14"/>
      <c r="FYX221" s="14"/>
      <c r="FYY221" s="14"/>
      <c r="FYZ221" s="14"/>
      <c r="FZA221" s="14"/>
      <c r="FZB221" s="14"/>
      <c r="FZC221" s="14"/>
      <c r="FZD221" s="14"/>
      <c r="FZE221" s="14"/>
      <c r="FZF221" s="14"/>
      <c r="FZG221" s="14"/>
      <c r="FZH221" s="14"/>
      <c r="FZI221" s="14"/>
      <c r="FZJ221" s="14"/>
      <c r="FZK221" s="14"/>
      <c r="FZL221" s="14"/>
      <c r="FZM221" s="14"/>
      <c r="FZN221" s="14"/>
      <c r="FZO221" s="14"/>
      <c r="FZP221" s="14"/>
      <c r="FZQ221" s="14"/>
      <c r="FZR221" s="14"/>
      <c r="FZS221" s="14"/>
      <c r="FZT221" s="14"/>
      <c r="FZU221" s="14"/>
      <c r="FZV221" s="14"/>
      <c r="FZW221" s="14"/>
      <c r="FZX221" s="14"/>
      <c r="FZY221" s="14"/>
      <c r="FZZ221" s="14"/>
      <c r="GAA221" s="14"/>
      <c r="GAB221" s="14"/>
      <c r="GAC221" s="14"/>
      <c r="GAD221" s="14"/>
      <c r="GAE221" s="14"/>
      <c r="GAF221" s="14"/>
      <c r="GAG221" s="14"/>
      <c r="GAH221" s="14"/>
      <c r="GAI221" s="14"/>
      <c r="GAJ221" s="14"/>
      <c r="GAK221" s="14"/>
      <c r="GAL221" s="14"/>
      <c r="GAM221" s="14"/>
      <c r="GAN221" s="14"/>
      <c r="GAO221" s="14"/>
      <c r="GAP221" s="14"/>
      <c r="GAQ221" s="14"/>
      <c r="GAR221" s="14"/>
      <c r="GAS221" s="14"/>
      <c r="GAT221" s="14"/>
      <c r="GAU221" s="14"/>
      <c r="GAV221" s="14"/>
      <c r="GAW221" s="14"/>
      <c r="GAX221" s="14"/>
      <c r="GAY221" s="14"/>
      <c r="GAZ221" s="14"/>
      <c r="GBA221" s="14"/>
      <c r="GBB221" s="14"/>
      <c r="GBC221" s="14"/>
      <c r="GBD221" s="14"/>
      <c r="GBE221" s="14"/>
      <c r="GBF221" s="14"/>
      <c r="GBG221" s="14"/>
      <c r="GBH221" s="14"/>
      <c r="GBI221" s="14"/>
      <c r="GBJ221" s="14"/>
      <c r="GBK221" s="14"/>
      <c r="GBL221" s="14"/>
      <c r="GBM221" s="14"/>
      <c r="GBN221" s="14"/>
      <c r="GBO221" s="14"/>
      <c r="GBP221" s="14"/>
      <c r="GBQ221" s="14"/>
      <c r="GBR221" s="14"/>
      <c r="GBS221" s="14"/>
      <c r="GBT221" s="14"/>
      <c r="GBU221" s="14"/>
      <c r="GBV221" s="14"/>
      <c r="GBW221" s="14"/>
      <c r="GBX221" s="14"/>
      <c r="GBY221" s="14"/>
      <c r="GBZ221" s="14"/>
      <c r="GCA221" s="14"/>
      <c r="GCB221" s="14"/>
      <c r="GCC221" s="14"/>
      <c r="GCD221" s="14"/>
      <c r="GCE221" s="14"/>
      <c r="GCF221" s="14"/>
      <c r="GCG221" s="14"/>
      <c r="GCH221" s="14"/>
      <c r="GCI221" s="14"/>
      <c r="GCJ221" s="14"/>
      <c r="GCK221" s="14"/>
      <c r="GCL221" s="14"/>
      <c r="GCM221" s="14"/>
      <c r="GCN221" s="14"/>
      <c r="GCO221" s="14"/>
      <c r="GCP221" s="14"/>
      <c r="GCQ221" s="14"/>
      <c r="GCR221" s="14"/>
      <c r="GCS221" s="14"/>
      <c r="GCT221" s="14"/>
      <c r="GCU221" s="14"/>
      <c r="GCV221" s="14"/>
      <c r="GCW221" s="14"/>
      <c r="GCX221" s="14"/>
      <c r="GCY221" s="14"/>
      <c r="GCZ221" s="14"/>
      <c r="GDA221" s="14"/>
      <c r="GDB221" s="14"/>
      <c r="GDC221" s="14"/>
      <c r="GDD221" s="14"/>
      <c r="GDE221" s="14"/>
      <c r="GDF221" s="14"/>
      <c r="GDG221" s="14"/>
      <c r="GDH221" s="14"/>
      <c r="GDI221" s="14"/>
      <c r="GDJ221" s="14"/>
      <c r="GDK221" s="14"/>
      <c r="GDL221" s="14"/>
      <c r="GDM221" s="14"/>
      <c r="GDN221" s="14"/>
      <c r="GDO221" s="14"/>
      <c r="GDP221" s="14"/>
      <c r="GDQ221" s="14"/>
      <c r="GDR221" s="14"/>
      <c r="GDS221" s="14"/>
      <c r="GDT221" s="14"/>
      <c r="GDU221" s="14"/>
      <c r="GDV221" s="14"/>
      <c r="GDW221" s="14"/>
      <c r="GDX221" s="14"/>
      <c r="GDY221" s="14"/>
      <c r="GDZ221" s="14"/>
      <c r="GEA221" s="14"/>
      <c r="GEB221" s="14"/>
      <c r="GEC221" s="14"/>
      <c r="GED221" s="14"/>
      <c r="GEE221" s="14"/>
      <c r="GEF221" s="14"/>
      <c r="GEG221" s="14"/>
      <c r="GEH221" s="14"/>
      <c r="GEI221" s="14"/>
      <c r="GEJ221" s="14"/>
      <c r="GEK221" s="14"/>
      <c r="GEL221" s="14"/>
      <c r="GEM221" s="14"/>
      <c r="GEN221" s="14"/>
      <c r="GEO221" s="14"/>
      <c r="GEP221" s="14"/>
      <c r="GEQ221" s="14"/>
      <c r="GER221" s="14"/>
      <c r="GES221" s="14"/>
      <c r="GET221" s="14"/>
      <c r="GEU221" s="14"/>
      <c r="GEV221" s="14"/>
      <c r="GEW221" s="14"/>
      <c r="GEX221" s="14"/>
      <c r="GEY221" s="14"/>
      <c r="GEZ221" s="14"/>
      <c r="GFA221" s="14"/>
      <c r="GFB221" s="14"/>
      <c r="GFC221" s="14"/>
      <c r="GFD221" s="14"/>
      <c r="GFE221" s="14"/>
      <c r="GFF221" s="14"/>
      <c r="GFG221" s="14"/>
      <c r="GFH221" s="14"/>
      <c r="GFI221" s="14"/>
      <c r="GFJ221" s="14"/>
      <c r="GFK221" s="14"/>
      <c r="GFL221" s="14"/>
      <c r="GFM221" s="14"/>
      <c r="GFN221" s="14"/>
      <c r="GFO221" s="14"/>
      <c r="GFP221" s="14"/>
      <c r="GFQ221" s="14"/>
      <c r="GFR221" s="14"/>
      <c r="GFS221" s="14"/>
      <c r="GFT221" s="14"/>
      <c r="GFU221" s="14"/>
      <c r="GFV221" s="14"/>
      <c r="GFW221" s="14"/>
      <c r="GFX221" s="14"/>
      <c r="GFY221" s="14"/>
      <c r="GFZ221" s="14"/>
      <c r="GGA221" s="14"/>
      <c r="GGB221" s="14"/>
      <c r="GGC221" s="14"/>
      <c r="GGD221" s="14"/>
      <c r="GGE221" s="14"/>
      <c r="GGF221" s="14"/>
      <c r="GGG221" s="14"/>
      <c r="GGH221" s="14"/>
      <c r="GGI221" s="14"/>
      <c r="GGJ221" s="14"/>
      <c r="GGK221" s="14"/>
      <c r="GGL221" s="14"/>
      <c r="GGM221" s="14"/>
      <c r="GGN221" s="14"/>
      <c r="GGO221" s="14"/>
      <c r="GGP221" s="14"/>
      <c r="GGQ221" s="14"/>
      <c r="GGR221" s="14"/>
      <c r="GGS221" s="14"/>
      <c r="GGT221" s="14"/>
      <c r="GGU221" s="14"/>
      <c r="GGV221" s="14"/>
      <c r="GGW221" s="14"/>
      <c r="GGX221" s="14"/>
      <c r="GGY221" s="14"/>
      <c r="GGZ221" s="14"/>
      <c r="GHA221" s="14"/>
      <c r="GHB221" s="14"/>
      <c r="GHC221" s="14"/>
      <c r="GHD221" s="14"/>
      <c r="GHE221" s="14"/>
      <c r="GHF221" s="14"/>
      <c r="GHG221" s="14"/>
      <c r="GHH221" s="14"/>
      <c r="GHI221" s="14"/>
      <c r="GHJ221" s="14"/>
      <c r="GHK221" s="14"/>
      <c r="GHL221" s="14"/>
      <c r="GHM221" s="14"/>
      <c r="GHN221" s="14"/>
      <c r="GHO221" s="14"/>
      <c r="GHP221" s="14"/>
      <c r="GHQ221" s="14"/>
      <c r="GHR221" s="14"/>
      <c r="GHS221" s="14"/>
      <c r="GHT221" s="14"/>
      <c r="GHU221" s="14"/>
      <c r="GHV221" s="14"/>
      <c r="GHW221" s="14"/>
      <c r="GHX221" s="14"/>
      <c r="GHY221" s="14"/>
      <c r="GHZ221" s="14"/>
      <c r="GIA221" s="14"/>
      <c r="GIB221" s="14"/>
      <c r="GIC221" s="14"/>
      <c r="GID221" s="14"/>
      <c r="GIE221" s="14"/>
      <c r="GIF221" s="14"/>
      <c r="GIG221" s="14"/>
      <c r="GIH221" s="14"/>
      <c r="GII221" s="14"/>
      <c r="GIJ221" s="14"/>
      <c r="GIK221" s="14"/>
      <c r="GIL221" s="14"/>
      <c r="GIM221" s="14"/>
      <c r="GIN221" s="14"/>
      <c r="GIO221" s="14"/>
      <c r="GIP221" s="14"/>
      <c r="GIQ221" s="14"/>
      <c r="GIR221" s="14"/>
      <c r="GIS221" s="14"/>
      <c r="GIT221" s="14"/>
      <c r="GIU221" s="14"/>
      <c r="GIV221" s="14"/>
      <c r="GIW221" s="14"/>
      <c r="GIX221" s="14"/>
      <c r="GIY221" s="14"/>
      <c r="GIZ221" s="14"/>
      <c r="GJA221" s="14"/>
      <c r="GJB221" s="14"/>
      <c r="GJC221" s="14"/>
      <c r="GJD221" s="14"/>
      <c r="GJE221" s="14"/>
      <c r="GJF221" s="14"/>
      <c r="GJG221" s="14"/>
      <c r="GJH221" s="14"/>
      <c r="GJI221" s="14"/>
      <c r="GJJ221" s="14"/>
      <c r="GJK221" s="14"/>
      <c r="GJL221" s="14"/>
      <c r="GJM221" s="14"/>
      <c r="GJN221" s="14"/>
      <c r="GJO221" s="14"/>
      <c r="GJP221" s="14"/>
      <c r="GJQ221" s="14"/>
      <c r="GJR221" s="14"/>
      <c r="GJS221" s="14"/>
      <c r="GJT221" s="14"/>
      <c r="GJU221" s="14"/>
      <c r="GJV221" s="14"/>
      <c r="GJW221" s="14"/>
      <c r="GJX221" s="14"/>
      <c r="GJY221" s="14"/>
      <c r="GJZ221" s="14"/>
      <c r="GKA221" s="14"/>
      <c r="GKB221" s="14"/>
      <c r="GKC221" s="14"/>
      <c r="GKD221" s="14"/>
      <c r="GKE221" s="14"/>
      <c r="GKF221" s="14"/>
      <c r="GKG221" s="14"/>
      <c r="GKH221" s="14"/>
      <c r="GKI221" s="14"/>
      <c r="GKJ221" s="14"/>
      <c r="GKK221" s="14"/>
      <c r="GKL221" s="14"/>
      <c r="GKM221" s="14"/>
      <c r="GKN221" s="14"/>
      <c r="GKO221" s="14"/>
      <c r="GKP221" s="14"/>
      <c r="GKQ221" s="14"/>
      <c r="GKR221" s="14"/>
      <c r="GKS221" s="14"/>
      <c r="GKT221" s="14"/>
      <c r="GKU221" s="14"/>
      <c r="GKV221" s="14"/>
      <c r="GKW221" s="14"/>
      <c r="GKX221" s="14"/>
      <c r="GKY221" s="14"/>
      <c r="GKZ221" s="14"/>
      <c r="GLA221" s="14"/>
      <c r="GLB221" s="14"/>
      <c r="GLC221" s="14"/>
      <c r="GLD221" s="14"/>
      <c r="GLE221" s="14"/>
      <c r="GLF221" s="14"/>
      <c r="GLG221" s="14"/>
      <c r="GLH221" s="14"/>
      <c r="GLI221" s="14"/>
      <c r="GLJ221" s="14"/>
      <c r="GLK221" s="14"/>
      <c r="GLL221" s="14"/>
      <c r="GLM221" s="14"/>
      <c r="GLN221" s="14"/>
      <c r="GLO221" s="14"/>
      <c r="GLP221" s="14"/>
      <c r="GLQ221" s="14"/>
      <c r="GLR221" s="14"/>
      <c r="GLS221" s="14"/>
      <c r="GLT221" s="14"/>
      <c r="GLU221" s="14"/>
      <c r="GLV221" s="14"/>
      <c r="GLW221" s="14"/>
      <c r="GLX221" s="14"/>
      <c r="GLY221" s="14"/>
      <c r="GLZ221" s="14"/>
      <c r="GMA221" s="14"/>
      <c r="GMB221" s="14"/>
      <c r="GMC221" s="14"/>
      <c r="GMD221" s="14"/>
      <c r="GME221" s="14"/>
      <c r="GMF221" s="14"/>
      <c r="GMG221" s="14"/>
      <c r="GMH221" s="14"/>
      <c r="GMI221" s="14"/>
      <c r="GMJ221" s="14"/>
      <c r="GMK221" s="14"/>
      <c r="GML221" s="14"/>
      <c r="GMM221" s="14"/>
      <c r="GMN221" s="14"/>
      <c r="GMO221" s="14"/>
      <c r="GMP221" s="14"/>
      <c r="GMQ221" s="14"/>
      <c r="GMR221" s="14"/>
      <c r="GMS221" s="14"/>
      <c r="GMT221" s="14"/>
      <c r="GMU221" s="14"/>
      <c r="GMV221" s="14"/>
      <c r="GMW221" s="14"/>
      <c r="GMX221" s="14"/>
      <c r="GMY221" s="14"/>
      <c r="GMZ221" s="14"/>
      <c r="GNA221" s="14"/>
      <c r="GNB221" s="14"/>
      <c r="GNC221" s="14"/>
      <c r="GND221" s="14"/>
      <c r="GNE221" s="14"/>
      <c r="GNF221" s="14"/>
      <c r="GNG221" s="14"/>
      <c r="GNH221" s="14"/>
      <c r="GNI221" s="14"/>
      <c r="GNJ221" s="14"/>
      <c r="GNK221" s="14"/>
      <c r="GNL221" s="14"/>
      <c r="GNM221" s="14"/>
      <c r="GNN221" s="14"/>
      <c r="GNO221" s="14"/>
      <c r="GNP221" s="14"/>
      <c r="GNQ221" s="14"/>
      <c r="GNR221" s="14"/>
      <c r="GNS221" s="14"/>
      <c r="GNT221" s="14"/>
      <c r="GNU221" s="14"/>
      <c r="GNV221" s="14"/>
      <c r="GNW221" s="14"/>
      <c r="GNX221" s="14"/>
      <c r="GNY221" s="14"/>
      <c r="GNZ221" s="14"/>
      <c r="GOA221" s="14"/>
      <c r="GOB221" s="14"/>
      <c r="GOC221" s="14"/>
      <c r="GOD221" s="14"/>
      <c r="GOE221" s="14"/>
      <c r="GOF221" s="14"/>
      <c r="GOG221" s="14"/>
      <c r="GOH221" s="14"/>
      <c r="GOI221" s="14"/>
      <c r="GOJ221" s="14"/>
      <c r="GOK221" s="14"/>
      <c r="GOL221" s="14"/>
      <c r="GOM221" s="14"/>
      <c r="GON221" s="14"/>
      <c r="GOO221" s="14"/>
      <c r="GOP221" s="14"/>
      <c r="GOQ221" s="14"/>
      <c r="GOR221" s="14"/>
      <c r="GOS221" s="14"/>
      <c r="GOT221" s="14"/>
      <c r="GOU221" s="14"/>
      <c r="GOV221" s="14"/>
      <c r="GOW221" s="14"/>
      <c r="GOX221" s="14"/>
      <c r="GOY221" s="14"/>
      <c r="GOZ221" s="14"/>
      <c r="GPA221" s="14"/>
      <c r="GPB221" s="14"/>
      <c r="GPC221" s="14"/>
      <c r="GPD221" s="14"/>
      <c r="GPE221" s="14"/>
      <c r="GPF221" s="14"/>
      <c r="GPG221" s="14"/>
      <c r="GPH221" s="14"/>
      <c r="GPI221" s="14"/>
      <c r="GPJ221" s="14"/>
      <c r="GPK221" s="14"/>
      <c r="GPL221" s="14"/>
      <c r="GPM221" s="14"/>
      <c r="GPN221" s="14"/>
      <c r="GPO221" s="14"/>
      <c r="GPP221" s="14"/>
      <c r="GPQ221" s="14"/>
      <c r="GPR221" s="14"/>
      <c r="GPS221" s="14"/>
      <c r="GPT221" s="14"/>
      <c r="GPU221" s="14"/>
      <c r="GPV221" s="14"/>
      <c r="GPW221" s="14"/>
      <c r="GPX221" s="14"/>
      <c r="GPY221" s="14"/>
      <c r="GPZ221" s="14"/>
      <c r="GQA221" s="14"/>
      <c r="GQB221" s="14"/>
      <c r="GQC221" s="14"/>
      <c r="GQD221" s="14"/>
      <c r="GQE221" s="14"/>
      <c r="GQF221" s="14"/>
      <c r="GQG221" s="14"/>
      <c r="GQH221" s="14"/>
      <c r="GQI221" s="14"/>
      <c r="GQJ221" s="14"/>
      <c r="GQK221" s="14"/>
      <c r="GQL221" s="14"/>
      <c r="GQM221" s="14"/>
      <c r="GQN221" s="14"/>
      <c r="GQO221" s="14"/>
      <c r="GQP221" s="14"/>
      <c r="GQQ221" s="14"/>
      <c r="GQR221" s="14"/>
      <c r="GQS221" s="14"/>
      <c r="GQT221" s="14"/>
      <c r="GQU221" s="14"/>
      <c r="GQV221" s="14"/>
      <c r="GQW221" s="14"/>
      <c r="GQX221" s="14"/>
      <c r="GQY221" s="14"/>
      <c r="GQZ221" s="14"/>
      <c r="GRA221" s="14"/>
      <c r="GRB221" s="14"/>
      <c r="GRC221" s="14"/>
      <c r="GRD221" s="14"/>
      <c r="GRE221" s="14"/>
      <c r="GRF221" s="14"/>
      <c r="GRG221" s="14"/>
      <c r="GRH221" s="14"/>
      <c r="GRI221" s="14"/>
      <c r="GRJ221" s="14"/>
      <c r="GRK221" s="14"/>
      <c r="GRL221" s="14"/>
      <c r="GRM221" s="14"/>
      <c r="GRN221" s="14"/>
      <c r="GRO221" s="14"/>
      <c r="GRP221" s="14"/>
      <c r="GRQ221" s="14"/>
      <c r="GRR221" s="14"/>
      <c r="GRS221" s="14"/>
      <c r="GRT221" s="14"/>
      <c r="GRU221" s="14"/>
      <c r="GRV221" s="14"/>
      <c r="GRW221" s="14"/>
      <c r="GRX221" s="14"/>
      <c r="GRY221" s="14"/>
      <c r="GRZ221" s="14"/>
      <c r="GSA221" s="14"/>
      <c r="GSB221" s="14"/>
      <c r="GSC221" s="14"/>
      <c r="GSD221" s="14"/>
      <c r="GSE221" s="14"/>
      <c r="GSF221" s="14"/>
      <c r="GSG221" s="14"/>
      <c r="GSH221" s="14"/>
      <c r="GSI221" s="14"/>
      <c r="GSJ221" s="14"/>
      <c r="GSK221" s="14"/>
      <c r="GSL221" s="14"/>
      <c r="GSM221" s="14"/>
      <c r="GSN221" s="14"/>
      <c r="GSO221" s="14"/>
      <c r="GSP221" s="14"/>
      <c r="GSQ221" s="14"/>
      <c r="GSR221" s="14"/>
      <c r="GSS221" s="14"/>
      <c r="GST221" s="14"/>
      <c r="GSU221" s="14"/>
      <c r="GSV221" s="14"/>
      <c r="GSW221" s="14"/>
      <c r="GSX221" s="14"/>
      <c r="GSY221" s="14"/>
      <c r="GSZ221" s="14"/>
      <c r="GTA221" s="14"/>
      <c r="GTB221" s="14"/>
      <c r="GTC221" s="14"/>
      <c r="GTD221" s="14"/>
      <c r="GTE221" s="14"/>
      <c r="GTF221" s="14"/>
      <c r="GTG221" s="14"/>
      <c r="GTH221" s="14"/>
      <c r="GTI221" s="14"/>
      <c r="GTJ221" s="14"/>
      <c r="GTK221" s="14"/>
      <c r="GTL221" s="14"/>
      <c r="GTM221" s="14"/>
      <c r="GTN221" s="14"/>
      <c r="GTO221" s="14"/>
      <c r="GTP221" s="14"/>
      <c r="GTQ221" s="14"/>
      <c r="GTR221" s="14"/>
      <c r="GTS221" s="14"/>
      <c r="GTT221" s="14"/>
      <c r="GTU221" s="14"/>
      <c r="GTV221" s="14"/>
      <c r="GTW221" s="14"/>
      <c r="GTX221" s="14"/>
      <c r="GTY221" s="14"/>
      <c r="GTZ221" s="14"/>
      <c r="GUA221" s="14"/>
      <c r="GUB221" s="14"/>
      <c r="GUC221" s="14"/>
      <c r="GUD221" s="14"/>
      <c r="GUE221" s="14"/>
      <c r="GUF221" s="14"/>
      <c r="GUG221" s="14"/>
      <c r="GUH221" s="14"/>
      <c r="GUI221" s="14"/>
      <c r="GUJ221" s="14"/>
      <c r="GUK221" s="14"/>
      <c r="GUL221" s="14"/>
      <c r="GUM221" s="14"/>
      <c r="GUN221" s="14"/>
      <c r="GUO221" s="14"/>
      <c r="GUP221" s="14"/>
      <c r="GUQ221" s="14"/>
      <c r="GUR221" s="14"/>
      <c r="GUS221" s="14"/>
      <c r="GUT221" s="14"/>
      <c r="GUU221" s="14"/>
      <c r="GUV221" s="14"/>
      <c r="GUW221" s="14"/>
      <c r="GUX221" s="14"/>
      <c r="GUY221" s="14"/>
      <c r="GUZ221" s="14"/>
      <c r="GVA221" s="14"/>
      <c r="GVB221" s="14"/>
      <c r="GVC221" s="14"/>
      <c r="GVD221" s="14"/>
      <c r="GVE221" s="14"/>
      <c r="GVF221" s="14"/>
      <c r="GVG221" s="14"/>
      <c r="GVH221" s="14"/>
      <c r="GVI221" s="14"/>
      <c r="GVJ221" s="14"/>
      <c r="GVK221" s="14"/>
      <c r="GVL221" s="14"/>
      <c r="GVM221" s="14"/>
      <c r="GVN221" s="14"/>
      <c r="GVO221" s="14"/>
      <c r="GVP221" s="14"/>
      <c r="GVQ221" s="14"/>
      <c r="GVR221" s="14"/>
      <c r="GVS221" s="14"/>
      <c r="GVT221" s="14"/>
      <c r="GVU221" s="14"/>
      <c r="GVV221" s="14"/>
      <c r="GVW221" s="14"/>
      <c r="GVX221" s="14"/>
      <c r="GVY221" s="14"/>
      <c r="GVZ221" s="14"/>
      <c r="GWA221" s="14"/>
      <c r="GWB221" s="14"/>
      <c r="GWC221" s="14"/>
      <c r="GWD221" s="14"/>
      <c r="GWE221" s="14"/>
      <c r="GWF221" s="14"/>
      <c r="GWG221" s="14"/>
      <c r="GWH221" s="14"/>
      <c r="GWI221" s="14"/>
      <c r="GWJ221" s="14"/>
      <c r="GWK221" s="14"/>
      <c r="GWL221" s="14"/>
      <c r="GWM221" s="14"/>
      <c r="GWN221" s="14"/>
      <c r="GWO221" s="14"/>
      <c r="GWP221" s="14"/>
      <c r="GWQ221" s="14"/>
      <c r="GWR221" s="14"/>
      <c r="GWS221" s="14"/>
      <c r="GWT221" s="14"/>
      <c r="GWU221" s="14"/>
      <c r="GWV221" s="14"/>
      <c r="GWW221" s="14"/>
      <c r="GWX221" s="14"/>
      <c r="GWY221" s="14"/>
      <c r="GWZ221" s="14"/>
      <c r="GXA221" s="14"/>
      <c r="GXB221" s="14"/>
      <c r="GXC221" s="14"/>
      <c r="GXD221" s="14"/>
      <c r="GXE221" s="14"/>
      <c r="GXF221" s="14"/>
      <c r="GXG221" s="14"/>
      <c r="GXH221" s="14"/>
      <c r="GXI221" s="14"/>
      <c r="GXJ221" s="14"/>
      <c r="GXK221" s="14"/>
      <c r="GXL221" s="14"/>
      <c r="GXM221" s="14"/>
      <c r="GXN221" s="14"/>
      <c r="GXO221" s="14"/>
      <c r="GXP221" s="14"/>
      <c r="GXQ221" s="14"/>
      <c r="GXR221" s="14"/>
      <c r="GXS221" s="14"/>
      <c r="GXT221" s="14"/>
      <c r="GXU221" s="14"/>
      <c r="GXV221" s="14"/>
      <c r="GXW221" s="14"/>
      <c r="GXX221" s="14"/>
      <c r="GXY221" s="14"/>
      <c r="GXZ221" s="14"/>
      <c r="GYA221" s="14"/>
      <c r="GYB221" s="14"/>
      <c r="GYC221" s="14"/>
      <c r="GYD221" s="14"/>
      <c r="GYE221" s="14"/>
      <c r="GYF221" s="14"/>
      <c r="GYG221" s="14"/>
      <c r="GYH221" s="14"/>
      <c r="GYI221" s="14"/>
      <c r="GYJ221" s="14"/>
      <c r="GYK221" s="14"/>
      <c r="GYL221" s="14"/>
      <c r="GYM221" s="14"/>
      <c r="GYN221" s="14"/>
      <c r="GYO221" s="14"/>
      <c r="GYP221" s="14"/>
      <c r="GYQ221" s="14"/>
      <c r="GYR221" s="14"/>
      <c r="GYS221" s="14"/>
      <c r="GYT221" s="14"/>
      <c r="GYU221" s="14"/>
      <c r="GYV221" s="14"/>
      <c r="GYW221" s="14"/>
      <c r="GYX221" s="14"/>
      <c r="GYY221" s="14"/>
      <c r="GYZ221" s="14"/>
      <c r="GZA221" s="14"/>
      <c r="GZB221" s="14"/>
      <c r="GZC221" s="14"/>
      <c r="GZD221" s="14"/>
      <c r="GZE221" s="14"/>
      <c r="GZF221" s="14"/>
      <c r="GZG221" s="14"/>
      <c r="GZH221" s="14"/>
      <c r="GZI221" s="14"/>
      <c r="GZJ221" s="14"/>
      <c r="GZK221" s="14"/>
      <c r="GZL221" s="14"/>
      <c r="GZM221" s="14"/>
      <c r="GZN221" s="14"/>
      <c r="GZO221" s="14"/>
      <c r="GZP221" s="14"/>
      <c r="GZQ221" s="14"/>
      <c r="GZR221" s="14"/>
      <c r="GZS221" s="14"/>
      <c r="GZT221" s="14"/>
      <c r="GZU221" s="14"/>
      <c r="GZV221" s="14"/>
      <c r="GZW221" s="14"/>
      <c r="GZX221" s="14"/>
      <c r="GZY221" s="14"/>
      <c r="GZZ221" s="14"/>
      <c r="HAA221" s="14"/>
      <c r="HAB221" s="14"/>
      <c r="HAC221" s="14"/>
      <c r="HAD221" s="14"/>
      <c r="HAE221" s="14"/>
      <c r="HAF221" s="14"/>
      <c r="HAG221" s="14"/>
      <c r="HAH221" s="14"/>
      <c r="HAI221" s="14"/>
      <c r="HAJ221" s="14"/>
      <c r="HAK221" s="14"/>
      <c r="HAL221" s="14"/>
      <c r="HAM221" s="14"/>
      <c r="HAN221" s="14"/>
      <c r="HAO221" s="14"/>
      <c r="HAP221" s="14"/>
      <c r="HAQ221" s="14"/>
      <c r="HAR221" s="14"/>
      <c r="HAS221" s="14"/>
      <c r="HAT221" s="14"/>
      <c r="HAU221" s="14"/>
      <c r="HAV221" s="14"/>
      <c r="HAW221" s="14"/>
      <c r="HAX221" s="14"/>
      <c r="HAY221" s="14"/>
      <c r="HAZ221" s="14"/>
      <c r="HBA221" s="14"/>
      <c r="HBB221" s="14"/>
      <c r="HBC221" s="14"/>
      <c r="HBD221" s="14"/>
      <c r="HBE221" s="14"/>
      <c r="HBF221" s="14"/>
      <c r="HBG221" s="14"/>
      <c r="HBH221" s="14"/>
      <c r="HBI221" s="14"/>
      <c r="HBJ221" s="14"/>
      <c r="HBK221" s="14"/>
      <c r="HBL221" s="14"/>
      <c r="HBM221" s="14"/>
      <c r="HBN221" s="14"/>
      <c r="HBO221" s="14"/>
      <c r="HBP221" s="14"/>
      <c r="HBQ221" s="14"/>
      <c r="HBR221" s="14"/>
      <c r="HBS221" s="14"/>
      <c r="HBT221" s="14"/>
      <c r="HBU221" s="14"/>
      <c r="HBV221" s="14"/>
      <c r="HBW221" s="14"/>
      <c r="HBX221" s="14"/>
      <c r="HBY221" s="14"/>
      <c r="HBZ221" s="14"/>
      <c r="HCA221" s="14"/>
      <c r="HCB221" s="14"/>
      <c r="HCC221" s="14"/>
      <c r="HCD221" s="14"/>
      <c r="HCE221" s="14"/>
      <c r="HCF221" s="14"/>
      <c r="HCG221" s="14"/>
      <c r="HCH221" s="14"/>
      <c r="HCI221" s="14"/>
      <c r="HCJ221" s="14"/>
      <c r="HCK221" s="14"/>
      <c r="HCL221" s="14"/>
      <c r="HCM221" s="14"/>
      <c r="HCN221" s="14"/>
      <c r="HCO221" s="14"/>
      <c r="HCP221" s="14"/>
      <c r="HCQ221" s="14"/>
      <c r="HCR221" s="14"/>
      <c r="HCS221" s="14"/>
      <c r="HCT221" s="14"/>
      <c r="HCU221" s="14"/>
      <c r="HCV221" s="14"/>
      <c r="HCW221" s="14"/>
      <c r="HCX221" s="14"/>
      <c r="HCY221" s="14"/>
      <c r="HCZ221" s="14"/>
      <c r="HDA221" s="14"/>
      <c r="HDB221" s="14"/>
      <c r="HDC221" s="14"/>
      <c r="HDD221" s="14"/>
      <c r="HDE221" s="14"/>
      <c r="HDF221" s="14"/>
      <c r="HDG221" s="14"/>
      <c r="HDH221" s="14"/>
      <c r="HDI221" s="14"/>
      <c r="HDJ221" s="14"/>
      <c r="HDK221" s="14"/>
      <c r="HDL221" s="14"/>
      <c r="HDM221" s="14"/>
      <c r="HDN221" s="14"/>
      <c r="HDO221" s="14"/>
      <c r="HDP221" s="14"/>
      <c r="HDQ221" s="14"/>
      <c r="HDR221" s="14"/>
      <c r="HDS221" s="14"/>
      <c r="HDT221" s="14"/>
      <c r="HDU221" s="14"/>
      <c r="HDV221" s="14"/>
      <c r="HDW221" s="14"/>
      <c r="HDX221" s="14"/>
      <c r="HDY221" s="14"/>
      <c r="HDZ221" s="14"/>
      <c r="HEA221" s="14"/>
      <c r="HEB221" s="14"/>
      <c r="HEC221" s="14"/>
      <c r="HED221" s="14"/>
      <c r="HEE221" s="14"/>
      <c r="HEF221" s="14"/>
      <c r="HEG221" s="14"/>
      <c r="HEH221" s="14"/>
      <c r="HEI221" s="14"/>
      <c r="HEJ221" s="14"/>
      <c r="HEK221" s="14"/>
      <c r="HEL221" s="14"/>
      <c r="HEM221" s="14"/>
      <c r="HEN221" s="14"/>
      <c r="HEO221" s="14"/>
      <c r="HEP221" s="14"/>
      <c r="HEQ221" s="14"/>
      <c r="HER221" s="14"/>
      <c r="HES221" s="14"/>
      <c r="HET221" s="14"/>
      <c r="HEU221" s="14"/>
      <c r="HEV221" s="14"/>
      <c r="HEW221" s="14"/>
      <c r="HEX221" s="14"/>
      <c r="HEY221" s="14"/>
      <c r="HEZ221" s="14"/>
      <c r="HFA221" s="14"/>
      <c r="HFB221" s="14"/>
      <c r="HFC221" s="14"/>
      <c r="HFD221" s="14"/>
      <c r="HFE221" s="14"/>
      <c r="HFF221" s="14"/>
      <c r="HFG221" s="14"/>
      <c r="HFH221" s="14"/>
      <c r="HFI221" s="14"/>
      <c r="HFJ221" s="14"/>
      <c r="HFK221" s="14"/>
      <c r="HFL221" s="14"/>
      <c r="HFM221" s="14"/>
      <c r="HFN221" s="14"/>
      <c r="HFO221" s="14"/>
      <c r="HFP221" s="14"/>
      <c r="HFQ221" s="14"/>
      <c r="HFR221" s="14"/>
      <c r="HFS221" s="14"/>
      <c r="HFT221" s="14"/>
      <c r="HFU221" s="14"/>
      <c r="HFV221" s="14"/>
      <c r="HFW221" s="14"/>
      <c r="HFX221" s="14"/>
      <c r="HFY221" s="14"/>
      <c r="HFZ221" s="14"/>
      <c r="HGA221" s="14"/>
      <c r="HGB221" s="14"/>
      <c r="HGC221" s="14"/>
      <c r="HGD221" s="14"/>
      <c r="HGE221" s="14"/>
      <c r="HGF221" s="14"/>
      <c r="HGG221" s="14"/>
      <c r="HGH221" s="14"/>
      <c r="HGI221" s="14"/>
      <c r="HGJ221" s="14"/>
      <c r="HGK221" s="14"/>
      <c r="HGL221" s="14"/>
      <c r="HGM221" s="14"/>
      <c r="HGN221" s="14"/>
      <c r="HGO221" s="14"/>
      <c r="HGP221" s="14"/>
      <c r="HGQ221" s="14"/>
      <c r="HGR221" s="14"/>
      <c r="HGS221" s="14"/>
      <c r="HGT221" s="14"/>
      <c r="HGU221" s="14"/>
      <c r="HGV221" s="14"/>
      <c r="HGW221" s="14"/>
      <c r="HGX221" s="14"/>
      <c r="HGY221" s="14"/>
      <c r="HGZ221" s="14"/>
      <c r="HHA221" s="14"/>
      <c r="HHB221" s="14"/>
      <c r="HHC221" s="14"/>
      <c r="HHD221" s="14"/>
      <c r="HHE221" s="14"/>
      <c r="HHF221" s="14"/>
      <c r="HHG221" s="14"/>
      <c r="HHH221" s="14"/>
      <c r="HHI221" s="14"/>
      <c r="HHJ221" s="14"/>
      <c r="HHK221" s="14"/>
      <c r="HHL221" s="14"/>
      <c r="HHM221" s="14"/>
      <c r="HHN221" s="14"/>
      <c r="HHO221" s="14"/>
      <c r="HHP221" s="14"/>
      <c r="HHQ221" s="14"/>
      <c r="HHR221" s="14"/>
      <c r="HHS221" s="14"/>
      <c r="HHT221" s="14"/>
      <c r="HHU221" s="14"/>
      <c r="HHV221" s="14"/>
      <c r="HHW221" s="14"/>
      <c r="HHX221" s="14"/>
      <c r="HHY221" s="14"/>
      <c r="HHZ221" s="14"/>
      <c r="HIA221" s="14"/>
      <c r="HIB221" s="14"/>
      <c r="HIC221" s="14"/>
      <c r="HID221" s="14"/>
      <c r="HIE221" s="14"/>
      <c r="HIF221" s="14"/>
      <c r="HIG221" s="14"/>
      <c r="HIH221" s="14"/>
      <c r="HII221" s="14"/>
      <c r="HIJ221" s="14"/>
      <c r="HIK221" s="14"/>
      <c r="HIL221" s="14"/>
      <c r="HIM221" s="14"/>
      <c r="HIN221" s="14"/>
      <c r="HIO221" s="14"/>
      <c r="HIP221" s="14"/>
      <c r="HIQ221" s="14"/>
      <c r="HIR221" s="14"/>
      <c r="HIS221" s="14"/>
      <c r="HIT221" s="14"/>
      <c r="HIU221" s="14"/>
      <c r="HIV221" s="14"/>
      <c r="HIW221" s="14"/>
      <c r="HIX221" s="14"/>
      <c r="HIY221" s="14"/>
      <c r="HIZ221" s="14"/>
      <c r="HJA221" s="14"/>
      <c r="HJB221" s="14"/>
      <c r="HJC221" s="14"/>
      <c r="HJD221" s="14"/>
      <c r="HJE221" s="14"/>
      <c r="HJF221" s="14"/>
      <c r="HJG221" s="14"/>
      <c r="HJH221" s="14"/>
      <c r="HJI221" s="14"/>
      <c r="HJJ221" s="14"/>
      <c r="HJK221" s="14"/>
      <c r="HJL221" s="14"/>
      <c r="HJM221" s="14"/>
      <c r="HJN221" s="14"/>
      <c r="HJO221" s="14"/>
      <c r="HJP221" s="14"/>
      <c r="HJQ221" s="14"/>
      <c r="HJR221" s="14"/>
      <c r="HJS221" s="14"/>
      <c r="HJT221" s="14"/>
      <c r="HJU221" s="14"/>
      <c r="HJV221" s="14"/>
      <c r="HJW221" s="14"/>
      <c r="HJX221" s="14"/>
      <c r="HJY221" s="14"/>
      <c r="HJZ221" s="14"/>
      <c r="HKA221" s="14"/>
      <c r="HKB221" s="14"/>
      <c r="HKC221" s="14"/>
      <c r="HKD221" s="14"/>
      <c r="HKE221" s="14"/>
      <c r="HKF221" s="14"/>
      <c r="HKG221" s="14"/>
      <c r="HKH221" s="14"/>
      <c r="HKI221" s="14"/>
      <c r="HKJ221" s="14"/>
      <c r="HKK221" s="14"/>
      <c r="HKL221" s="14"/>
      <c r="HKM221" s="14"/>
      <c r="HKN221" s="14"/>
      <c r="HKO221" s="14"/>
      <c r="HKP221" s="14"/>
      <c r="HKQ221" s="14"/>
      <c r="HKR221" s="14"/>
      <c r="HKS221" s="14"/>
      <c r="HKT221" s="14"/>
      <c r="HKU221" s="14"/>
      <c r="HKV221" s="14"/>
      <c r="HKW221" s="14"/>
      <c r="HKX221" s="14"/>
      <c r="HKY221" s="14"/>
      <c r="HKZ221" s="14"/>
      <c r="HLA221" s="14"/>
      <c r="HLB221" s="14"/>
      <c r="HLC221" s="14"/>
      <c r="HLD221" s="14"/>
      <c r="HLE221" s="14"/>
      <c r="HLF221" s="14"/>
      <c r="HLG221" s="14"/>
      <c r="HLH221" s="14"/>
      <c r="HLI221" s="14"/>
      <c r="HLJ221" s="14"/>
      <c r="HLK221" s="14"/>
      <c r="HLL221" s="14"/>
      <c r="HLM221" s="14"/>
      <c r="HLN221" s="14"/>
      <c r="HLO221" s="14"/>
      <c r="HLP221" s="14"/>
      <c r="HLQ221" s="14"/>
      <c r="HLR221" s="14"/>
      <c r="HLS221" s="14"/>
      <c r="HLT221" s="14"/>
      <c r="HLU221" s="14"/>
      <c r="HLV221" s="14"/>
      <c r="HLW221" s="14"/>
      <c r="HLX221" s="14"/>
      <c r="HLY221" s="14"/>
      <c r="HLZ221" s="14"/>
      <c r="HMA221" s="14"/>
      <c r="HMB221" s="14"/>
      <c r="HMC221" s="14"/>
      <c r="HMD221" s="14"/>
      <c r="HME221" s="14"/>
      <c r="HMF221" s="14"/>
      <c r="HMG221" s="14"/>
      <c r="HMH221" s="14"/>
      <c r="HMI221" s="14"/>
      <c r="HMJ221" s="14"/>
      <c r="HMK221" s="14"/>
      <c r="HML221" s="14"/>
      <c r="HMM221" s="14"/>
      <c r="HMN221" s="14"/>
      <c r="HMO221" s="14"/>
      <c r="HMP221" s="14"/>
      <c r="HMQ221" s="14"/>
      <c r="HMR221" s="14"/>
      <c r="HMS221" s="14"/>
      <c r="HMT221" s="14"/>
      <c r="HMU221" s="14"/>
      <c r="HMV221" s="14"/>
      <c r="HMW221" s="14"/>
      <c r="HMX221" s="14"/>
      <c r="HMY221" s="14"/>
      <c r="HMZ221" s="14"/>
      <c r="HNA221" s="14"/>
      <c r="HNB221" s="14"/>
      <c r="HNC221" s="14"/>
      <c r="HND221" s="14"/>
      <c r="HNE221" s="14"/>
      <c r="HNF221" s="14"/>
      <c r="HNG221" s="14"/>
      <c r="HNH221" s="14"/>
      <c r="HNI221" s="14"/>
      <c r="HNJ221" s="14"/>
      <c r="HNK221" s="14"/>
      <c r="HNL221" s="14"/>
      <c r="HNM221" s="14"/>
      <c r="HNN221" s="14"/>
      <c r="HNO221" s="14"/>
      <c r="HNP221" s="14"/>
      <c r="HNQ221" s="14"/>
      <c r="HNR221" s="14"/>
      <c r="HNS221" s="14"/>
      <c r="HNT221" s="14"/>
      <c r="HNU221" s="14"/>
      <c r="HNV221" s="14"/>
      <c r="HNW221" s="14"/>
      <c r="HNX221" s="14"/>
      <c r="HNY221" s="14"/>
      <c r="HNZ221" s="14"/>
      <c r="HOA221" s="14"/>
      <c r="HOB221" s="14"/>
      <c r="HOC221" s="14"/>
      <c r="HOD221" s="14"/>
      <c r="HOE221" s="14"/>
      <c r="HOF221" s="14"/>
      <c r="HOG221" s="14"/>
      <c r="HOH221" s="14"/>
      <c r="HOI221" s="14"/>
      <c r="HOJ221" s="14"/>
      <c r="HOK221" s="14"/>
      <c r="HOL221" s="14"/>
      <c r="HOM221" s="14"/>
      <c r="HON221" s="14"/>
      <c r="HOO221" s="14"/>
      <c r="HOP221" s="14"/>
      <c r="HOQ221" s="14"/>
      <c r="HOR221" s="14"/>
      <c r="HOS221" s="14"/>
      <c r="HOT221" s="14"/>
      <c r="HOU221" s="14"/>
      <c r="HOV221" s="14"/>
      <c r="HOW221" s="14"/>
      <c r="HOX221" s="14"/>
      <c r="HOY221" s="14"/>
      <c r="HOZ221" s="14"/>
      <c r="HPA221" s="14"/>
      <c r="HPB221" s="14"/>
      <c r="HPC221" s="14"/>
      <c r="HPD221" s="14"/>
      <c r="HPE221" s="14"/>
      <c r="HPF221" s="14"/>
      <c r="HPG221" s="14"/>
      <c r="HPH221" s="14"/>
      <c r="HPI221" s="14"/>
      <c r="HPJ221" s="14"/>
      <c r="HPK221" s="14"/>
      <c r="HPL221" s="14"/>
      <c r="HPM221" s="14"/>
      <c r="HPN221" s="14"/>
      <c r="HPO221" s="14"/>
      <c r="HPP221" s="14"/>
      <c r="HPQ221" s="14"/>
      <c r="HPR221" s="14"/>
      <c r="HPS221" s="14"/>
      <c r="HPT221" s="14"/>
      <c r="HPU221" s="14"/>
      <c r="HPV221" s="14"/>
      <c r="HPW221" s="14"/>
      <c r="HPX221" s="14"/>
      <c r="HPY221" s="14"/>
      <c r="HPZ221" s="14"/>
      <c r="HQA221" s="14"/>
      <c r="HQB221" s="14"/>
      <c r="HQC221" s="14"/>
      <c r="HQD221" s="14"/>
      <c r="HQE221" s="14"/>
      <c r="HQF221" s="14"/>
      <c r="HQG221" s="14"/>
      <c r="HQH221" s="14"/>
      <c r="HQI221" s="14"/>
      <c r="HQJ221" s="14"/>
      <c r="HQK221" s="14"/>
      <c r="HQL221" s="14"/>
      <c r="HQM221" s="14"/>
      <c r="HQN221" s="14"/>
      <c r="HQO221" s="14"/>
      <c r="HQP221" s="14"/>
      <c r="HQQ221" s="14"/>
      <c r="HQR221" s="14"/>
      <c r="HQS221" s="14"/>
      <c r="HQT221" s="14"/>
      <c r="HQU221" s="14"/>
      <c r="HQV221" s="14"/>
      <c r="HQW221" s="14"/>
      <c r="HQX221" s="14"/>
      <c r="HQY221" s="14"/>
      <c r="HQZ221" s="14"/>
      <c r="HRA221" s="14"/>
      <c r="HRB221" s="14"/>
      <c r="HRC221" s="14"/>
      <c r="HRD221" s="14"/>
      <c r="HRE221" s="14"/>
      <c r="HRF221" s="14"/>
      <c r="HRG221" s="14"/>
      <c r="HRH221" s="14"/>
      <c r="HRI221" s="14"/>
      <c r="HRJ221" s="14"/>
      <c r="HRK221" s="14"/>
      <c r="HRL221" s="14"/>
      <c r="HRM221" s="14"/>
      <c r="HRN221" s="14"/>
      <c r="HRO221" s="14"/>
      <c r="HRP221" s="14"/>
      <c r="HRQ221" s="14"/>
      <c r="HRR221" s="14"/>
      <c r="HRS221" s="14"/>
      <c r="HRT221" s="14"/>
      <c r="HRU221" s="14"/>
      <c r="HRV221" s="14"/>
      <c r="HRW221" s="14"/>
      <c r="HRX221" s="14"/>
      <c r="HRY221" s="14"/>
      <c r="HRZ221" s="14"/>
      <c r="HSA221" s="14"/>
      <c r="HSB221" s="14"/>
      <c r="HSC221" s="14"/>
      <c r="HSD221" s="14"/>
      <c r="HSE221" s="14"/>
      <c r="HSF221" s="14"/>
      <c r="HSG221" s="14"/>
      <c r="HSH221" s="14"/>
      <c r="HSI221" s="14"/>
      <c r="HSJ221" s="14"/>
      <c r="HSK221" s="14"/>
      <c r="HSL221" s="14"/>
      <c r="HSM221" s="14"/>
      <c r="HSN221" s="14"/>
      <c r="HSO221" s="14"/>
      <c r="HSP221" s="14"/>
      <c r="HSQ221" s="14"/>
      <c r="HSR221" s="14"/>
      <c r="HSS221" s="14"/>
      <c r="HST221" s="14"/>
      <c r="HSU221" s="14"/>
      <c r="HSV221" s="14"/>
      <c r="HSW221" s="14"/>
      <c r="HSX221" s="14"/>
      <c r="HSY221" s="14"/>
      <c r="HSZ221" s="14"/>
      <c r="HTA221" s="14"/>
      <c r="HTB221" s="14"/>
      <c r="HTC221" s="14"/>
      <c r="HTD221" s="14"/>
      <c r="HTE221" s="14"/>
      <c r="HTF221" s="14"/>
      <c r="HTG221" s="14"/>
      <c r="HTH221" s="14"/>
      <c r="HTI221" s="14"/>
      <c r="HTJ221" s="14"/>
      <c r="HTK221" s="14"/>
      <c r="HTL221" s="14"/>
      <c r="HTM221" s="14"/>
      <c r="HTN221" s="14"/>
      <c r="HTO221" s="14"/>
      <c r="HTP221" s="14"/>
      <c r="HTQ221" s="14"/>
      <c r="HTR221" s="14"/>
      <c r="HTS221" s="14"/>
      <c r="HTT221" s="14"/>
      <c r="HTU221" s="14"/>
      <c r="HTV221" s="14"/>
      <c r="HTW221" s="14"/>
      <c r="HTX221" s="14"/>
      <c r="HTY221" s="14"/>
      <c r="HTZ221" s="14"/>
      <c r="HUA221" s="14"/>
      <c r="HUB221" s="14"/>
      <c r="HUC221" s="14"/>
      <c r="HUD221" s="14"/>
      <c r="HUE221" s="14"/>
      <c r="HUF221" s="14"/>
      <c r="HUG221" s="14"/>
      <c r="HUH221" s="14"/>
      <c r="HUI221" s="14"/>
      <c r="HUJ221" s="14"/>
      <c r="HUK221" s="14"/>
      <c r="HUL221" s="14"/>
      <c r="HUM221" s="14"/>
      <c r="HUN221" s="14"/>
      <c r="HUO221" s="14"/>
      <c r="HUP221" s="14"/>
      <c r="HUQ221" s="14"/>
      <c r="HUR221" s="14"/>
      <c r="HUS221" s="14"/>
      <c r="HUT221" s="14"/>
      <c r="HUU221" s="14"/>
      <c r="HUV221" s="14"/>
      <c r="HUW221" s="14"/>
      <c r="HUX221" s="14"/>
      <c r="HUY221" s="14"/>
      <c r="HUZ221" s="14"/>
      <c r="HVA221" s="14"/>
      <c r="HVB221" s="14"/>
      <c r="HVC221" s="14"/>
      <c r="HVD221" s="14"/>
      <c r="HVE221" s="14"/>
      <c r="HVF221" s="14"/>
      <c r="HVG221" s="14"/>
      <c r="HVH221" s="14"/>
      <c r="HVI221" s="14"/>
      <c r="HVJ221" s="14"/>
      <c r="HVK221" s="14"/>
      <c r="HVL221" s="14"/>
      <c r="HVM221" s="14"/>
      <c r="HVN221" s="14"/>
      <c r="HVO221" s="14"/>
      <c r="HVP221" s="14"/>
      <c r="HVQ221" s="14"/>
      <c r="HVR221" s="14"/>
      <c r="HVS221" s="14"/>
      <c r="HVT221" s="14"/>
      <c r="HVU221" s="14"/>
      <c r="HVV221" s="14"/>
      <c r="HVW221" s="14"/>
      <c r="HVX221" s="14"/>
      <c r="HVY221" s="14"/>
      <c r="HVZ221" s="14"/>
      <c r="HWA221" s="14"/>
      <c r="HWB221" s="14"/>
      <c r="HWC221" s="14"/>
      <c r="HWD221" s="14"/>
      <c r="HWE221" s="14"/>
      <c r="HWF221" s="14"/>
      <c r="HWG221" s="14"/>
      <c r="HWH221" s="14"/>
      <c r="HWI221" s="14"/>
      <c r="HWJ221" s="14"/>
      <c r="HWK221" s="14"/>
      <c r="HWL221" s="14"/>
      <c r="HWM221" s="14"/>
      <c r="HWN221" s="14"/>
      <c r="HWO221" s="14"/>
      <c r="HWP221" s="14"/>
      <c r="HWQ221" s="14"/>
      <c r="HWR221" s="14"/>
      <c r="HWS221" s="14"/>
      <c r="HWT221" s="14"/>
      <c r="HWU221" s="14"/>
      <c r="HWV221" s="14"/>
      <c r="HWW221" s="14"/>
      <c r="HWX221" s="14"/>
      <c r="HWY221" s="14"/>
      <c r="HWZ221" s="14"/>
      <c r="HXA221" s="14"/>
      <c r="HXB221" s="14"/>
      <c r="HXC221" s="14"/>
      <c r="HXD221" s="14"/>
      <c r="HXE221" s="14"/>
      <c r="HXF221" s="14"/>
      <c r="HXG221" s="14"/>
      <c r="HXH221" s="14"/>
      <c r="HXI221" s="14"/>
      <c r="HXJ221" s="14"/>
      <c r="HXK221" s="14"/>
      <c r="HXL221" s="14"/>
      <c r="HXM221" s="14"/>
      <c r="HXN221" s="14"/>
      <c r="HXO221" s="14"/>
      <c r="HXP221" s="14"/>
      <c r="HXQ221" s="14"/>
      <c r="HXR221" s="14"/>
      <c r="HXS221" s="14"/>
      <c r="HXT221" s="14"/>
      <c r="HXU221" s="14"/>
      <c r="HXV221" s="14"/>
      <c r="HXW221" s="14"/>
      <c r="HXX221" s="14"/>
      <c r="HXY221" s="14"/>
      <c r="HXZ221" s="14"/>
      <c r="HYA221" s="14"/>
      <c r="HYB221" s="14"/>
      <c r="HYC221" s="14"/>
      <c r="HYD221" s="14"/>
      <c r="HYE221" s="14"/>
      <c r="HYF221" s="14"/>
      <c r="HYG221" s="14"/>
      <c r="HYH221" s="14"/>
      <c r="HYI221" s="14"/>
      <c r="HYJ221" s="14"/>
      <c r="HYK221" s="14"/>
      <c r="HYL221" s="14"/>
      <c r="HYM221" s="14"/>
      <c r="HYN221" s="14"/>
      <c r="HYO221" s="14"/>
      <c r="HYP221" s="14"/>
      <c r="HYQ221" s="14"/>
      <c r="HYR221" s="14"/>
      <c r="HYS221" s="14"/>
      <c r="HYT221" s="14"/>
      <c r="HYU221" s="14"/>
      <c r="HYV221" s="14"/>
      <c r="HYW221" s="14"/>
      <c r="HYX221" s="14"/>
      <c r="HYY221" s="14"/>
      <c r="HYZ221" s="14"/>
      <c r="HZA221" s="14"/>
      <c r="HZB221" s="14"/>
      <c r="HZC221" s="14"/>
      <c r="HZD221" s="14"/>
      <c r="HZE221" s="14"/>
      <c r="HZF221" s="14"/>
      <c r="HZG221" s="14"/>
      <c r="HZH221" s="14"/>
      <c r="HZI221" s="14"/>
      <c r="HZJ221" s="14"/>
      <c r="HZK221" s="14"/>
      <c r="HZL221" s="14"/>
      <c r="HZM221" s="14"/>
      <c r="HZN221" s="14"/>
      <c r="HZO221" s="14"/>
      <c r="HZP221" s="14"/>
      <c r="HZQ221" s="14"/>
      <c r="HZR221" s="14"/>
      <c r="HZS221" s="14"/>
      <c r="HZT221" s="14"/>
      <c r="HZU221" s="14"/>
      <c r="HZV221" s="14"/>
      <c r="HZW221" s="14"/>
      <c r="HZX221" s="14"/>
      <c r="HZY221" s="14"/>
      <c r="HZZ221" s="14"/>
      <c r="IAA221" s="14"/>
      <c r="IAB221" s="14"/>
      <c r="IAC221" s="14"/>
      <c r="IAD221" s="14"/>
      <c r="IAE221" s="14"/>
      <c r="IAF221" s="14"/>
      <c r="IAG221" s="14"/>
      <c r="IAH221" s="14"/>
      <c r="IAI221" s="14"/>
      <c r="IAJ221" s="14"/>
      <c r="IAK221" s="14"/>
      <c r="IAL221" s="14"/>
      <c r="IAM221" s="14"/>
      <c r="IAN221" s="14"/>
      <c r="IAO221" s="14"/>
      <c r="IAP221" s="14"/>
      <c r="IAQ221" s="14"/>
      <c r="IAR221" s="14"/>
      <c r="IAS221" s="14"/>
      <c r="IAT221" s="14"/>
      <c r="IAU221" s="14"/>
      <c r="IAV221" s="14"/>
      <c r="IAW221" s="14"/>
      <c r="IAX221" s="14"/>
      <c r="IAY221" s="14"/>
      <c r="IAZ221" s="14"/>
      <c r="IBA221" s="14"/>
      <c r="IBB221" s="14"/>
      <c r="IBC221" s="14"/>
      <c r="IBD221" s="14"/>
      <c r="IBE221" s="14"/>
      <c r="IBF221" s="14"/>
      <c r="IBG221" s="14"/>
      <c r="IBH221" s="14"/>
      <c r="IBI221" s="14"/>
      <c r="IBJ221" s="14"/>
      <c r="IBK221" s="14"/>
      <c r="IBL221" s="14"/>
      <c r="IBM221" s="14"/>
      <c r="IBN221" s="14"/>
      <c r="IBO221" s="14"/>
      <c r="IBP221" s="14"/>
      <c r="IBQ221" s="14"/>
      <c r="IBR221" s="14"/>
      <c r="IBS221" s="14"/>
      <c r="IBT221" s="14"/>
      <c r="IBU221" s="14"/>
      <c r="IBV221" s="14"/>
      <c r="IBW221" s="14"/>
      <c r="IBX221" s="14"/>
      <c r="IBY221" s="14"/>
      <c r="IBZ221" s="14"/>
      <c r="ICA221" s="14"/>
      <c r="ICB221" s="14"/>
      <c r="ICC221" s="14"/>
      <c r="ICD221" s="14"/>
      <c r="ICE221" s="14"/>
      <c r="ICF221" s="14"/>
      <c r="ICG221" s="14"/>
      <c r="ICH221" s="14"/>
      <c r="ICI221" s="14"/>
      <c r="ICJ221" s="14"/>
      <c r="ICK221" s="14"/>
      <c r="ICL221" s="14"/>
      <c r="ICM221" s="14"/>
      <c r="ICN221" s="14"/>
      <c r="ICO221" s="14"/>
      <c r="ICP221" s="14"/>
      <c r="ICQ221" s="14"/>
      <c r="ICR221" s="14"/>
      <c r="ICS221" s="14"/>
      <c r="ICT221" s="14"/>
      <c r="ICU221" s="14"/>
      <c r="ICV221" s="14"/>
      <c r="ICW221" s="14"/>
      <c r="ICX221" s="14"/>
      <c r="ICY221" s="14"/>
      <c r="ICZ221" s="14"/>
      <c r="IDA221" s="14"/>
      <c r="IDB221" s="14"/>
      <c r="IDC221" s="14"/>
      <c r="IDD221" s="14"/>
      <c r="IDE221" s="14"/>
      <c r="IDF221" s="14"/>
      <c r="IDG221" s="14"/>
      <c r="IDH221" s="14"/>
      <c r="IDI221" s="14"/>
      <c r="IDJ221" s="14"/>
      <c r="IDK221" s="14"/>
      <c r="IDL221" s="14"/>
      <c r="IDM221" s="14"/>
      <c r="IDN221" s="14"/>
      <c r="IDO221" s="14"/>
      <c r="IDP221" s="14"/>
      <c r="IDQ221" s="14"/>
      <c r="IDR221" s="14"/>
      <c r="IDS221" s="14"/>
      <c r="IDT221" s="14"/>
      <c r="IDU221" s="14"/>
      <c r="IDV221" s="14"/>
      <c r="IDW221" s="14"/>
      <c r="IDX221" s="14"/>
      <c r="IDY221" s="14"/>
      <c r="IDZ221" s="14"/>
      <c r="IEA221" s="14"/>
      <c r="IEB221" s="14"/>
      <c r="IEC221" s="14"/>
      <c r="IED221" s="14"/>
      <c r="IEE221" s="14"/>
      <c r="IEF221" s="14"/>
      <c r="IEG221" s="14"/>
      <c r="IEH221" s="14"/>
      <c r="IEI221" s="14"/>
      <c r="IEJ221" s="14"/>
      <c r="IEK221" s="14"/>
      <c r="IEL221" s="14"/>
      <c r="IEM221" s="14"/>
      <c r="IEN221" s="14"/>
      <c r="IEO221" s="14"/>
      <c r="IEP221" s="14"/>
      <c r="IEQ221" s="14"/>
      <c r="IER221" s="14"/>
      <c r="IES221" s="14"/>
      <c r="IET221" s="14"/>
      <c r="IEU221" s="14"/>
      <c r="IEV221" s="14"/>
      <c r="IEW221" s="14"/>
      <c r="IEX221" s="14"/>
      <c r="IEY221" s="14"/>
      <c r="IEZ221" s="14"/>
      <c r="IFA221" s="14"/>
      <c r="IFB221" s="14"/>
      <c r="IFC221" s="14"/>
      <c r="IFD221" s="14"/>
      <c r="IFE221" s="14"/>
      <c r="IFF221" s="14"/>
      <c r="IFG221" s="14"/>
      <c r="IFH221" s="14"/>
      <c r="IFI221" s="14"/>
      <c r="IFJ221" s="14"/>
      <c r="IFK221" s="14"/>
      <c r="IFL221" s="14"/>
      <c r="IFM221" s="14"/>
      <c r="IFN221" s="14"/>
      <c r="IFO221" s="14"/>
      <c r="IFP221" s="14"/>
      <c r="IFQ221" s="14"/>
      <c r="IFR221" s="14"/>
      <c r="IFS221" s="14"/>
      <c r="IFT221" s="14"/>
      <c r="IFU221" s="14"/>
      <c r="IFV221" s="14"/>
      <c r="IFW221" s="14"/>
      <c r="IFX221" s="14"/>
      <c r="IFY221" s="14"/>
      <c r="IFZ221" s="14"/>
      <c r="IGA221" s="14"/>
      <c r="IGB221" s="14"/>
      <c r="IGC221" s="14"/>
      <c r="IGD221" s="14"/>
      <c r="IGE221" s="14"/>
      <c r="IGF221" s="14"/>
      <c r="IGG221" s="14"/>
      <c r="IGH221" s="14"/>
      <c r="IGI221" s="14"/>
      <c r="IGJ221" s="14"/>
      <c r="IGK221" s="14"/>
      <c r="IGL221" s="14"/>
      <c r="IGM221" s="14"/>
      <c r="IGN221" s="14"/>
      <c r="IGO221" s="14"/>
      <c r="IGP221" s="14"/>
      <c r="IGQ221" s="14"/>
      <c r="IGR221" s="14"/>
      <c r="IGS221" s="14"/>
      <c r="IGT221" s="14"/>
      <c r="IGU221" s="14"/>
      <c r="IGV221" s="14"/>
      <c r="IGW221" s="14"/>
      <c r="IGX221" s="14"/>
      <c r="IGY221" s="14"/>
      <c r="IGZ221" s="14"/>
      <c r="IHA221" s="14"/>
      <c r="IHB221" s="14"/>
      <c r="IHC221" s="14"/>
      <c r="IHD221" s="14"/>
      <c r="IHE221" s="14"/>
      <c r="IHF221" s="14"/>
      <c r="IHG221" s="14"/>
      <c r="IHH221" s="14"/>
      <c r="IHI221" s="14"/>
      <c r="IHJ221" s="14"/>
      <c r="IHK221" s="14"/>
      <c r="IHL221" s="14"/>
      <c r="IHM221" s="14"/>
      <c r="IHN221" s="14"/>
      <c r="IHO221" s="14"/>
      <c r="IHP221" s="14"/>
      <c r="IHQ221" s="14"/>
      <c r="IHR221" s="14"/>
      <c r="IHS221" s="14"/>
      <c r="IHT221" s="14"/>
      <c r="IHU221" s="14"/>
      <c r="IHV221" s="14"/>
      <c r="IHW221" s="14"/>
      <c r="IHX221" s="14"/>
      <c r="IHY221" s="14"/>
      <c r="IHZ221" s="14"/>
      <c r="IIA221" s="14"/>
      <c r="IIB221" s="14"/>
      <c r="IIC221" s="14"/>
      <c r="IID221" s="14"/>
      <c r="IIE221" s="14"/>
      <c r="IIF221" s="14"/>
      <c r="IIG221" s="14"/>
      <c r="IIH221" s="14"/>
      <c r="III221" s="14"/>
      <c r="IIJ221" s="14"/>
      <c r="IIK221" s="14"/>
      <c r="IIL221" s="14"/>
      <c r="IIM221" s="14"/>
      <c r="IIN221" s="14"/>
      <c r="IIO221" s="14"/>
      <c r="IIP221" s="14"/>
      <c r="IIQ221" s="14"/>
      <c r="IIR221" s="14"/>
      <c r="IIS221" s="14"/>
      <c r="IIT221" s="14"/>
      <c r="IIU221" s="14"/>
      <c r="IIV221" s="14"/>
      <c r="IIW221" s="14"/>
      <c r="IIX221" s="14"/>
      <c r="IIY221" s="14"/>
      <c r="IIZ221" s="14"/>
      <c r="IJA221" s="14"/>
      <c r="IJB221" s="14"/>
      <c r="IJC221" s="14"/>
      <c r="IJD221" s="14"/>
      <c r="IJE221" s="14"/>
      <c r="IJF221" s="14"/>
      <c r="IJG221" s="14"/>
      <c r="IJH221" s="14"/>
      <c r="IJI221" s="14"/>
      <c r="IJJ221" s="14"/>
      <c r="IJK221" s="14"/>
      <c r="IJL221" s="14"/>
      <c r="IJM221" s="14"/>
      <c r="IJN221" s="14"/>
      <c r="IJO221" s="14"/>
      <c r="IJP221" s="14"/>
      <c r="IJQ221" s="14"/>
      <c r="IJR221" s="14"/>
      <c r="IJS221" s="14"/>
      <c r="IJT221" s="14"/>
      <c r="IJU221" s="14"/>
      <c r="IJV221" s="14"/>
      <c r="IJW221" s="14"/>
      <c r="IJX221" s="14"/>
      <c r="IJY221" s="14"/>
      <c r="IJZ221" s="14"/>
      <c r="IKA221" s="14"/>
      <c r="IKB221" s="14"/>
      <c r="IKC221" s="14"/>
      <c r="IKD221" s="14"/>
      <c r="IKE221" s="14"/>
      <c r="IKF221" s="14"/>
      <c r="IKG221" s="14"/>
      <c r="IKH221" s="14"/>
      <c r="IKI221" s="14"/>
      <c r="IKJ221" s="14"/>
      <c r="IKK221" s="14"/>
      <c r="IKL221" s="14"/>
      <c r="IKM221" s="14"/>
      <c r="IKN221" s="14"/>
      <c r="IKO221" s="14"/>
      <c r="IKP221" s="14"/>
      <c r="IKQ221" s="14"/>
      <c r="IKR221" s="14"/>
      <c r="IKS221" s="14"/>
      <c r="IKT221" s="14"/>
      <c r="IKU221" s="14"/>
      <c r="IKV221" s="14"/>
      <c r="IKW221" s="14"/>
      <c r="IKX221" s="14"/>
      <c r="IKY221" s="14"/>
      <c r="IKZ221" s="14"/>
      <c r="ILA221" s="14"/>
      <c r="ILB221" s="14"/>
      <c r="ILC221" s="14"/>
      <c r="ILD221" s="14"/>
      <c r="ILE221" s="14"/>
      <c r="ILF221" s="14"/>
      <c r="ILG221" s="14"/>
      <c r="ILH221" s="14"/>
      <c r="ILI221" s="14"/>
      <c r="ILJ221" s="14"/>
      <c r="ILK221" s="14"/>
      <c r="ILL221" s="14"/>
      <c r="ILM221" s="14"/>
      <c r="ILN221" s="14"/>
      <c r="ILO221" s="14"/>
      <c r="ILP221" s="14"/>
      <c r="ILQ221" s="14"/>
      <c r="ILR221" s="14"/>
      <c r="ILS221" s="14"/>
      <c r="ILT221" s="14"/>
      <c r="ILU221" s="14"/>
      <c r="ILV221" s="14"/>
      <c r="ILW221" s="14"/>
      <c r="ILX221" s="14"/>
      <c r="ILY221" s="14"/>
      <c r="ILZ221" s="14"/>
      <c r="IMA221" s="14"/>
      <c r="IMB221" s="14"/>
      <c r="IMC221" s="14"/>
      <c r="IMD221" s="14"/>
      <c r="IME221" s="14"/>
      <c r="IMF221" s="14"/>
      <c r="IMG221" s="14"/>
      <c r="IMH221" s="14"/>
      <c r="IMI221" s="14"/>
      <c r="IMJ221" s="14"/>
      <c r="IMK221" s="14"/>
      <c r="IML221" s="14"/>
      <c r="IMM221" s="14"/>
      <c r="IMN221" s="14"/>
      <c r="IMO221" s="14"/>
      <c r="IMP221" s="14"/>
      <c r="IMQ221" s="14"/>
      <c r="IMR221" s="14"/>
      <c r="IMS221" s="14"/>
      <c r="IMT221" s="14"/>
      <c r="IMU221" s="14"/>
      <c r="IMV221" s="14"/>
      <c r="IMW221" s="14"/>
      <c r="IMX221" s="14"/>
      <c r="IMY221" s="14"/>
      <c r="IMZ221" s="14"/>
      <c r="INA221" s="14"/>
      <c r="INB221" s="14"/>
      <c r="INC221" s="14"/>
      <c r="IND221" s="14"/>
      <c r="INE221" s="14"/>
      <c r="INF221" s="14"/>
      <c r="ING221" s="14"/>
      <c r="INH221" s="14"/>
      <c r="INI221" s="14"/>
      <c r="INJ221" s="14"/>
      <c r="INK221" s="14"/>
      <c r="INL221" s="14"/>
      <c r="INM221" s="14"/>
      <c r="INN221" s="14"/>
      <c r="INO221" s="14"/>
      <c r="INP221" s="14"/>
      <c r="INQ221" s="14"/>
      <c r="INR221" s="14"/>
      <c r="INS221" s="14"/>
      <c r="INT221" s="14"/>
      <c r="INU221" s="14"/>
      <c r="INV221" s="14"/>
      <c r="INW221" s="14"/>
      <c r="INX221" s="14"/>
      <c r="INY221" s="14"/>
      <c r="INZ221" s="14"/>
      <c r="IOA221" s="14"/>
      <c r="IOB221" s="14"/>
      <c r="IOC221" s="14"/>
      <c r="IOD221" s="14"/>
      <c r="IOE221" s="14"/>
      <c r="IOF221" s="14"/>
      <c r="IOG221" s="14"/>
      <c r="IOH221" s="14"/>
      <c r="IOI221" s="14"/>
      <c r="IOJ221" s="14"/>
      <c r="IOK221" s="14"/>
      <c r="IOL221" s="14"/>
      <c r="IOM221" s="14"/>
      <c r="ION221" s="14"/>
      <c r="IOO221" s="14"/>
      <c r="IOP221" s="14"/>
      <c r="IOQ221" s="14"/>
      <c r="IOR221" s="14"/>
      <c r="IOS221" s="14"/>
      <c r="IOT221" s="14"/>
      <c r="IOU221" s="14"/>
      <c r="IOV221" s="14"/>
      <c r="IOW221" s="14"/>
      <c r="IOX221" s="14"/>
      <c r="IOY221" s="14"/>
      <c r="IOZ221" s="14"/>
      <c r="IPA221" s="14"/>
      <c r="IPB221" s="14"/>
      <c r="IPC221" s="14"/>
      <c r="IPD221" s="14"/>
      <c r="IPE221" s="14"/>
      <c r="IPF221" s="14"/>
      <c r="IPG221" s="14"/>
      <c r="IPH221" s="14"/>
      <c r="IPI221" s="14"/>
      <c r="IPJ221" s="14"/>
      <c r="IPK221" s="14"/>
      <c r="IPL221" s="14"/>
      <c r="IPM221" s="14"/>
      <c r="IPN221" s="14"/>
      <c r="IPO221" s="14"/>
      <c r="IPP221" s="14"/>
      <c r="IPQ221" s="14"/>
      <c r="IPR221" s="14"/>
      <c r="IPS221" s="14"/>
      <c r="IPT221" s="14"/>
      <c r="IPU221" s="14"/>
      <c r="IPV221" s="14"/>
      <c r="IPW221" s="14"/>
      <c r="IPX221" s="14"/>
      <c r="IPY221" s="14"/>
      <c r="IPZ221" s="14"/>
      <c r="IQA221" s="14"/>
      <c r="IQB221" s="14"/>
      <c r="IQC221" s="14"/>
      <c r="IQD221" s="14"/>
      <c r="IQE221" s="14"/>
      <c r="IQF221" s="14"/>
      <c r="IQG221" s="14"/>
      <c r="IQH221" s="14"/>
      <c r="IQI221" s="14"/>
      <c r="IQJ221" s="14"/>
      <c r="IQK221" s="14"/>
      <c r="IQL221" s="14"/>
      <c r="IQM221" s="14"/>
      <c r="IQN221" s="14"/>
      <c r="IQO221" s="14"/>
      <c r="IQP221" s="14"/>
      <c r="IQQ221" s="14"/>
      <c r="IQR221" s="14"/>
      <c r="IQS221" s="14"/>
      <c r="IQT221" s="14"/>
      <c r="IQU221" s="14"/>
      <c r="IQV221" s="14"/>
      <c r="IQW221" s="14"/>
      <c r="IQX221" s="14"/>
      <c r="IQY221" s="14"/>
      <c r="IQZ221" s="14"/>
      <c r="IRA221" s="14"/>
      <c r="IRB221" s="14"/>
      <c r="IRC221" s="14"/>
      <c r="IRD221" s="14"/>
      <c r="IRE221" s="14"/>
      <c r="IRF221" s="14"/>
      <c r="IRG221" s="14"/>
      <c r="IRH221" s="14"/>
      <c r="IRI221" s="14"/>
      <c r="IRJ221" s="14"/>
      <c r="IRK221" s="14"/>
      <c r="IRL221" s="14"/>
      <c r="IRM221" s="14"/>
      <c r="IRN221" s="14"/>
      <c r="IRO221" s="14"/>
      <c r="IRP221" s="14"/>
      <c r="IRQ221" s="14"/>
      <c r="IRR221" s="14"/>
      <c r="IRS221" s="14"/>
      <c r="IRT221" s="14"/>
      <c r="IRU221" s="14"/>
      <c r="IRV221" s="14"/>
      <c r="IRW221" s="14"/>
      <c r="IRX221" s="14"/>
      <c r="IRY221" s="14"/>
      <c r="IRZ221" s="14"/>
      <c r="ISA221" s="14"/>
      <c r="ISB221" s="14"/>
      <c r="ISC221" s="14"/>
      <c r="ISD221" s="14"/>
      <c r="ISE221" s="14"/>
      <c r="ISF221" s="14"/>
      <c r="ISG221" s="14"/>
      <c r="ISH221" s="14"/>
      <c r="ISI221" s="14"/>
      <c r="ISJ221" s="14"/>
      <c r="ISK221" s="14"/>
      <c r="ISL221" s="14"/>
      <c r="ISM221" s="14"/>
      <c r="ISN221" s="14"/>
      <c r="ISO221" s="14"/>
      <c r="ISP221" s="14"/>
      <c r="ISQ221" s="14"/>
      <c r="ISR221" s="14"/>
      <c r="ISS221" s="14"/>
      <c r="IST221" s="14"/>
      <c r="ISU221" s="14"/>
      <c r="ISV221" s="14"/>
      <c r="ISW221" s="14"/>
      <c r="ISX221" s="14"/>
      <c r="ISY221" s="14"/>
      <c r="ISZ221" s="14"/>
      <c r="ITA221" s="14"/>
      <c r="ITB221" s="14"/>
      <c r="ITC221" s="14"/>
      <c r="ITD221" s="14"/>
      <c r="ITE221" s="14"/>
      <c r="ITF221" s="14"/>
      <c r="ITG221" s="14"/>
      <c r="ITH221" s="14"/>
      <c r="ITI221" s="14"/>
      <c r="ITJ221" s="14"/>
      <c r="ITK221" s="14"/>
      <c r="ITL221" s="14"/>
      <c r="ITM221" s="14"/>
      <c r="ITN221" s="14"/>
      <c r="ITO221" s="14"/>
      <c r="ITP221" s="14"/>
      <c r="ITQ221" s="14"/>
      <c r="ITR221" s="14"/>
      <c r="ITS221" s="14"/>
      <c r="ITT221" s="14"/>
      <c r="ITU221" s="14"/>
      <c r="ITV221" s="14"/>
      <c r="ITW221" s="14"/>
      <c r="ITX221" s="14"/>
      <c r="ITY221" s="14"/>
      <c r="ITZ221" s="14"/>
      <c r="IUA221" s="14"/>
      <c r="IUB221" s="14"/>
      <c r="IUC221" s="14"/>
      <c r="IUD221" s="14"/>
      <c r="IUE221" s="14"/>
      <c r="IUF221" s="14"/>
      <c r="IUG221" s="14"/>
      <c r="IUH221" s="14"/>
      <c r="IUI221" s="14"/>
      <c r="IUJ221" s="14"/>
      <c r="IUK221" s="14"/>
      <c r="IUL221" s="14"/>
      <c r="IUM221" s="14"/>
      <c r="IUN221" s="14"/>
      <c r="IUO221" s="14"/>
      <c r="IUP221" s="14"/>
      <c r="IUQ221" s="14"/>
      <c r="IUR221" s="14"/>
      <c r="IUS221" s="14"/>
      <c r="IUT221" s="14"/>
      <c r="IUU221" s="14"/>
      <c r="IUV221" s="14"/>
      <c r="IUW221" s="14"/>
      <c r="IUX221" s="14"/>
      <c r="IUY221" s="14"/>
      <c r="IUZ221" s="14"/>
      <c r="IVA221" s="14"/>
      <c r="IVB221" s="14"/>
      <c r="IVC221" s="14"/>
      <c r="IVD221" s="14"/>
      <c r="IVE221" s="14"/>
      <c r="IVF221" s="14"/>
      <c r="IVG221" s="14"/>
      <c r="IVH221" s="14"/>
      <c r="IVI221" s="14"/>
      <c r="IVJ221" s="14"/>
      <c r="IVK221" s="14"/>
      <c r="IVL221" s="14"/>
      <c r="IVM221" s="14"/>
      <c r="IVN221" s="14"/>
      <c r="IVO221" s="14"/>
      <c r="IVP221" s="14"/>
      <c r="IVQ221" s="14"/>
      <c r="IVR221" s="14"/>
      <c r="IVS221" s="14"/>
      <c r="IVT221" s="14"/>
      <c r="IVU221" s="14"/>
      <c r="IVV221" s="14"/>
      <c r="IVW221" s="14"/>
      <c r="IVX221" s="14"/>
      <c r="IVY221" s="14"/>
      <c r="IVZ221" s="14"/>
      <c r="IWA221" s="14"/>
      <c r="IWB221" s="14"/>
      <c r="IWC221" s="14"/>
      <c r="IWD221" s="14"/>
      <c r="IWE221" s="14"/>
      <c r="IWF221" s="14"/>
      <c r="IWG221" s="14"/>
      <c r="IWH221" s="14"/>
      <c r="IWI221" s="14"/>
      <c r="IWJ221" s="14"/>
      <c r="IWK221" s="14"/>
      <c r="IWL221" s="14"/>
      <c r="IWM221" s="14"/>
      <c r="IWN221" s="14"/>
      <c r="IWO221" s="14"/>
      <c r="IWP221" s="14"/>
      <c r="IWQ221" s="14"/>
      <c r="IWR221" s="14"/>
      <c r="IWS221" s="14"/>
      <c r="IWT221" s="14"/>
      <c r="IWU221" s="14"/>
      <c r="IWV221" s="14"/>
      <c r="IWW221" s="14"/>
      <c r="IWX221" s="14"/>
      <c r="IWY221" s="14"/>
      <c r="IWZ221" s="14"/>
      <c r="IXA221" s="14"/>
      <c r="IXB221" s="14"/>
      <c r="IXC221" s="14"/>
      <c r="IXD221" s="14"/>
      <c r="IXE221" s="14"/>
      <c r="IXF221" s="14"/>
      <c r="IXG221" s="14"/>
      <c r="IXH221" s="14"/>
      <c r="IXI221" s="14"/>
      <c r="IXJ221" s="14"/>
      <c r="IXK221" s="14"/>
      <c r="IXL221" s="14"/>
      <c r="IXM221" s="14"/>
      <c r="IXN221" s="14"/>
      <c r="IXO221" s="14"/>
      <c r="IXP221" s="14"/>
      <c r="IXQ221" s="14"/>
      <c r="IXR221" s="14"/>
      <c r="IXS221" s="14"/>
      <c r="IXT221" s="14"/>
      <c r="IXU221" s="14"/>
      <c r="IXV221" s="14"/>
      <c r="IXW221" s="14"/>
      <c r="IXX221" s="14"/>
      <c r="IXY221" s="14"/>
      <c r="IXZ221" s="14"/>
      <c r="IYA221" s="14"/>
      <c r="IYB221" s="14"/>
      <c r="IYC221" s="14"/>
      <c r="IYD221" s="14"/>
      <c r="IYE221" s="14"/>
      <c r="IYF221" s="14"/>
      <c r="IYG221" s="14"/>
      <c r="IYH221" s="14"/>
      <c r="IYI221" s="14"/>
      <c r="IYJ221" s="14"/>
      <c r="IYK221" s="14"/>
      <c r="IYL221" s="14"/>
      <c r="IYM221" s="14"/>
      <c r="IYN221" s="14"/>
      <c r="IYO221" s="14"/>
      <c r="IYP221" s="14"/>
      <c r="IYQ221" s="14"/>
      <c r="IYR221" s="14"/>
      <c r="IYS221" s="14"/>
      <c r="IYT221" s="14"/>
      <c r="IYU221" s="14"/>
      <c r="IYV221" s="14"/>
      <c r="IYW221" s="14"/>
      <c r="IYX221" s="14"/>
      <c r="IYY221" s="14"/>
      <c r="IYZ221" s="14"/>
      <c r="IZA221" s="14"/>
      <c r="IZB221" s="14"/>
      <c r="IZC221" s="14"/>
      <c r="IZD221" s="14"/>
      <c r="IZE221" s="14"/>
      <c r="IZF221" s="14"/>
      <c r="IZG221" s="14"/>
      <c r="IZH221" s="14"/>
      <c r="IZI221" s="14"/>
      <c r="IZJ221" s="14"/>
      <c r="IZK221" s="14"/>
      <c r="IZL221" s="14"/>
      <c r="IZM221" s="14"/>
      <c r="IZN221" s="14"/>
      <c r="IZO221" s="14"/>
      <c r="IZP221" s="14"/>
      <c r="IZQ221" s="14"/>
      <c r="IZR221" s="14"/>
      <c r="IZS221" s="14"/>
      <c r="IZT221" s="14"/>
      <c r="IZU221" s="14"/>
      <c r="IZV221" s="14"/>
      <c r="IZW221" s="14"/>
      <c r="IZX221" s="14"/>
      <c r="IZY221" s="14"/>
      <c r="IZZ221" s="14"/>
      <c r="JAA221" s="14"/>
      <c r="JAB221" s="14"/>
      <c r="JAC221" s="14"/>
      <c r="JAD221" s="14"/>
      <c r="JAE221" s="14"/>
      <c r="JAF221" s="14"/>
      <c r="JAG221" s="14"/>
      <c r="JAH221" s="14"/>
      <c r="JAI221" s="14"/>
      <c r="JAJ221" s="14"/>
      <c r="JAK221" s="14"/>
      <c r="JAL221" s="14"/>
      <c r="JAM221" s="14"/>
      <c r="JAN221" s="14"/>
      <c r="JAO221" s="14"/>
      <c r="JAP221" s="14"/>
      <c r="JAQ221" s="14"/>
      <c r="JAR221" s="14"/>
      <c r="JAS221" s="14"/>
      <c r="JAT221" s="14"/>
      <c r="JAU221" s="14"/>
      <c r="JAV221" s="14"/>
      <c r="JAW221" s="14"/>
      <c r="JAX221" s="14"/>
      <c r="JAY221" s="14"/>
      <c r="JAZ221" s="14"/>
      <c r="JBA221" s="14"/>
      <c r="JBB221" s="14"/>
      <c r="JBC221" s="14"/>
      <c r="JBD221" s="14"/>
      <c r="JBE221" s="14"/>
      <c r="JBF221" s="14"/>
      <c r="JBG221" s="14"/>
      <c r="JBH221" s="14"/>
      <c r="JBI221" s="14"/>
      <c r="JBJ221" s="14"/>
      <c r="JBK221" s="14"/>
      <c r="JBL221" s="14"/>
      <c r="JBM221" s="14"/>
      <c r="JBN221" s="14"/>
      <c r="JBO221" s="14"/>
      <c r="JBP221" s="14"/>
      <c r="JBQ221" s="14"/>
      <c r="JBR221" s="14"/>
      <c r="JBS221" s="14"/>
      <c r="JBT221" s="14"/>
      <c r="JBU221" s="14"/>
      <c r="JBV221" s="14"/>
      <c r="JBW221" s="14"/>
      <c r="JBX221" s="14"/>
      <c r="JBY221" s="14"/>
      <c r="JBZ221" s="14"/>
      <c r="JCA221" s="14"/>
      <c r="JCB221" s="14"/>
      <c r="JCC221" s="14"/>
      <c r="JCD221" s="14"/>
      <c r="JCE221" s="14"/>
      <c r="JCF221" s="14"/>
      <c r="JCG221" s="14"/>
      <c r="JCH221" s="14"/>
      <c r="JCI221" s="14"/>
      <c r="JCJ221" s="14"/>
      <c r="JCK221" s="14"/>
      <c r="JCL221" s="14"/>
      <c r="JCM221" s="14"/>
      <c r="JCN221" s="14"/>
      <c r="JCO221" s="14"/>
      <c r="JCP221" s="14"/>
      <c r="JCQ221" s="14"/>
      <c r="JCR221" s="14"/>
      <c r="JCS221" s="14"/>
      <c r="JCT221" s="14"/>
      <c r="JCU221" s="14"/>
      <c r="JCV221" s="14"/>
      <c r="JCW221" s="14"/>
      <c r="JCX221" s="14"/>
      <c r="JCY221" s="14"/>
      <c r="JCZ221" s="14"/>
      <c r="JDA221" s="14"/>
      <c r="JDB221" s="14"/>
      <c r="JDC221" s="14"/>
      <c r="JDD221" s="14"/>
      <c r="JDE221" s="14"/>
      <c r="JDF221" s="14"/>
      <c r="JDG221" s="14"/>
      <c r="JDH221" s="14"/>
      <c r="JDI221" s="14"/>
      <c r="JDJ221" s="14"/>
      <c r="JDK221" s="14"/>
      <c r="JDL221" s="14"/>
      <c r="JDM221" s="14"/>
      <c r="JDN221" s="14"/>
      <c r="JDO221" s="14"/>
      <c r="JDP221" s="14"/>
      <c r="JDQ221" s="14"/>
      <c r="JDR221" s="14"/>
      <c r="JDS221" s="14"/>
      <c r="JDT221" s="14"/>
      <c r="JDU221" s="14"/>
      <c r="JDV221" s="14"/>
      <c r="JDW221" s="14"/>
      <c r="JDX221" s="14"/>
      <c r="JDY221" s="14"/>
      <c r="JDZ221" s="14"/>
      <c r="JEA221" s="14"/>
      <c r="JEB221" s="14"/>
      <c r="JEC221" s="14"/>
      <c r="JED221" s="14"/>
      <c r="JEE221" s="14"/>
      <c r="JEF221" s="14"/>
      <c r="JEG221" s="14"/>
      <c r="JEH221" s="14"/>
      <c r="JEI221" s="14"/>
      <c r="JEJ221" s="14"/>
      <c r="JEK221" s="14"/>
      <c r="JEL221" s="14"/>
      <c r="JEM221" s="14"/>
      <c r="JEN221" s="14"/>
      <c r="JEO221" s="14"/>
      <c r="JEP221" s="14"/>
      <c r="JEQ221" s="14"/>
      <c r="JER221" s="14"/>
      <c r="JES221" s="14"/>
      <c r="JET221" s="14"/>
      <c r="JEU221" s="14"/>
      <c r="JEV221" s="14"/>
      <c r="JEW221" s="14"/>
      <c r="JEX221" s="14"/>
      <c r="JEY221" s="14"/>
      <c r="JEZ221" s="14"/>
      <c r="JFA221" s="14"/>
      <c r="JFB221" s="14"/>
      <c r="JFC221" s="14"/>
      <c r="JFD221" s="14"/>
      <c r="JFE221" s="14"/>
      <c r="JFF221" s="14"/>
      <c r="JFG221" s="14"/>
      <c r="JFH221" s="14"/>
      <c r="JFI221" s="14"/>
      <c r="JFJ221" s="14"/>
      <c r="JFK221" s="14"/>
      <c r="JFL221" s="14"/>
      <c r="JFM221" s="14"/>
      <c r="JFN221" s="14"/>
      <c r="JFO221" s="14"/>
      <c r="JFP221" s="14"/>
      <c r="JFQ221" s="14"/>
      <c r="JFR221" s="14"/>
      <c r="JFS221" s="14"/>
      <c r="JFT221" s="14"/>
      <c r="JFU221" s="14"/>
      <c r="JFV221" s="14"/>
      <c r="JFW221" s="14"/>
      <c r="JFX221" s="14"/>
      <c r="JFY221" s="14"/>
      <c r="JFZ221" s="14"/>
      <c r="JGA221" s="14"/>
      <c r="JGB221" s="14"/>
      <c r="JGC221" s="14"/>
      <c r="JGD221" s="14"/>
      <c r="JGE221" s="14"/>
      <c r="JGF221" s="14"/>
      <c r="JGG221" s="14"/>
      <c r="JGH221" s="14"/>
      <c r="JGI221" s="14"/>
      <c r="JGJ221" s="14"/>
      <c r="JGK221" s="14"/>
      <c r="JGL221" s="14"/>
      <c r="JGM221" s="14"/>
      <c r="JGN221" s="14"/>
      <c r="JGO221" s="14"/>
      <c r="JGP221" s="14"/>
      <c r="JGQ221" s="14"/>
      <c r="JGR221" s="14"/>
      <c r="JGS221" s="14"/>
      <c r="JGT221" s="14"/>
      <c r="JGU221" s="14"/>
      <c r="JGV221" s="14"/>
      <c r="JGW221" s="14"/>
      <c r="JGX221" s="14"/>
      <c r="JGY221" s="14"/>
      <c r="JGZ221" s="14"/>
      <c r="JHA221" s="14"/>
      <c r="JHB221" s="14"/>
      <c r="JHC221" s="14"/>
      <c r="JHD221" s="14"/>
      <c r="JHE221" s="14"/>
      <c r="JHF221" s="14"/>
      <c r="JHG221" s="14"/>
      <c r="JHH221" s="14"/>
      <c r="JHI221" s="14"/>
      <c r="JHJ221" s="14"/>
      <c r="JHK221" s="14"/>
      <c r="JHL221" s="14"/>
      <c r="JHM221" s="14"/>
      <c r="JHN221" s="14"/>
      <c r="JHO221" s="14"/>
      <c r="JHP221" s="14"/>
      <c r="JHQ221" s="14"/>
      <c r="JHR221" s="14"/>
      <c r="JHS221" s="14"/>
      <c r="JHT221" s="14"/>
      <c r="JHU221" s="14"/>
      <c r="JHV221" s="14"/>
      <c r="JHW221" s="14"/>
      <c r="JHX221" s="14"/>
      <c r="JHY221" s="14"/>
      <c r="JHZ221" s="14"/>
      <c r="JIA221" s="14"/>
      <c r="JIB221" s="14"/>
      <c r="JIC221" s="14"/>
      <c r="JID221" s="14"/>
      <c r="JIE221" s="14"/>
      <c r="JIF221" s="14"/>
      <c r="JIG221" s="14"/>
      <c r="JIH221" s="14"/>
      <c r="JII221" s="14"/>
      <c r="JIJ221" s="14"/>
      <c r="JIK221" s="14"/>
      <c r="JIL221" s="14"/>
      <c r="JIM221" s="14"/>
      <c r="JIN221" s="14"/>
      <c r="JIO221" s="14"/>
      <c r="JIP221" s="14"/>
      <c r="JIQ221" s="14"/>
      <c r="JIR221" s="14"/>
      <c r="JIS221" s="14"/>
      <c r="JIT221" s="14"/>
      <c r="JIU221" s="14"/>
      <c r="JIV221" s="14"/>
      <c r="JIW221" s="14"/>
      <c r="JIX221" s="14"/>
      <c r="JIY221" s="14"/>
      <c r="JIZ221" s="14"/>
      <c r="JJA221" s="14"/>
      <c r="JJB221" s="14"/>
      <c r="JJC221" s="14"/>
      <c r="JJD221" s="14"/>
      <c r="JJE221" s="14"/>
      <c r="JJF221" s="14"/>
      <c r="JJG221" s="14"/>
      <c r="JJH221" s="14"/>
      <c r="JJI221" s="14"/>
      <c r="JJJ221" s="14"/>
      <c r="JJK221" s="14"/>
      <c r="JJL221" s="14"/>
      <c r="JJM221" s="14"/>
      <c r="JJN221" s="14"/>
      <c r="JJO221" s="14"/>
      <c r="JJP221" s="14"/>
      <c r="JJQ221" s="14"/>
      <c r="JJR221" s="14"/>
      <c r="JJS221" s="14"/>
      <c r="JJT221" s="14"/>
      <c r="JJU221" s="14"/>
      <c r="JJV221" s="14"/>
      <c r="JJW221" s="14"/>
      <c r="JJX221" s="14"/>
      <c r="JJY221" s="14"/>
      <c r="JJZ221" s="14"/>
      <c r="JKA221" s="14"/>
      <c r="JKB221" s="14"/>
      <c r="JKC221" s="14"/>
      <c r="JKD221" s="14"/>
      <c r="JKE221" s="14"/>
      <c r="JKF221" s="14"/>
      <c r="JKG221" s="14"/>
      <c r="JKH221" s="14"/>
      <c r="JKI221" s="14"/>
      <c r="JKJ221" s="14"/>
      <c r="JKK221" s="14"/>
      <c r="JKL221" s="14"/>
      <c r="JKM221" s="14"/>
      <c r="JKN221" s="14"/>
      <c r="JKO221" s="14"/>
      <c r="JKP221" s="14"/>
      <c r="JKQ221" s="14"/>
      <c r="JKR221" s="14"/>
      <c r="JKS221" s="14"/>
      <c r="JKT221" s="14"/>
      <c r="JKU221" s="14"/>
      <c r="JKV221" s="14"/>
      <c r="JKW221" s="14"/>
      <c r="JKX221" s="14"/>
      <c r="JKY221" s="14"/>
      <c r="JKZ221" s="14"/>
      <c r="JLA221" s="14"/>
      <c r="JLB221" s="14"/>
      <c r="JLC221" s="14"/>
      <c r="JLD221" s="14"/>
      <c r="JLE221" s="14"/>
      <c r="JLF221" s="14"/>
      <c r="JLG221" s="14"/>
      <c r="JLH221" s="14"/>
      <c r="JLI221" s="14"/>
      <c r="JLJ221" s="14"/>
      <c r="JLK221" s="14"/>
      <c r="JLL221" s="14"/>
      <c r="JLM221" s="14"/>
      <c r="JLN221" s="14"/>
      <c r="JLO221" s="14"/>
      <c r="JLP221" s="14"/>
      <c r="JLQ221" s="14"/>
      <c r="JLR221" s="14"/>
      <c r="JLS221" s="14"/>
      <c r="JLT221" s="14"/>
      <c r="JLU221" s="14"/>
      <c r="JLV221" s="14"/>
      <c r="JLW221" s="14"/>
      <c r="JLX221" s="14"/>
      <c r="JLY221" s="14"/>
      <c r="JLZ221" s="14"/>
      <c r="JMA221" s="14"/>
      <c r="JMB221" s="14"/>
      <c r="JMC221" s="14"/>
      <c r="JMD221" s="14"/>
      <c r="JME221" s="14"/>
      <c r="JMF221" s="14"/>
      <c r="JMG221" s="14"/>
      <c r="JMH221" s="14"/>
      <c r="JMI221" s="14"/>
      <c r="JMJ221" s="14"/>
      <c r="JMK221" s="14"/>
      <c r="JML221" s="14"/>
      <c r="JMM221" s="14"/>
      <c r="JMN221" s="14"/>
      <c r="JMO221" s="14"/>
      <c r="JMP221" s="14"/>
      <c r="JMQ221" s="14"/>
      <c r="JMR221" s="14"/>
      <c r="JMS221" s="14"/>
      <c r="JMT221" s="14"/>
      <c r="JMU221" s="14"/>
      <c r="JMV221" s="14"/>
      <c r="JMW221" s="14"/>
      <c r="JMX221" s="14"/>
      <c r="JMY221" s="14"/>
      <c r="JMZ221" s="14"/>
      <c r="JNA221" s="14"/>
      <c r="JNB221" s="14"/>
      <c r="JNC221" s="14"/>
      <c r="JND221" s="14"/>
      <c r="JNE221" s="14"/>
      <c r="JNF221" s="14"/>
      <c r="JNG221" s="14"/>
      <c r="JNH221" s="14"/>
      <c r="JNI221" s="14"/>
      <c r="JNJ221" s="14"/>
      <c r="JNK221" s="14"/>
      <c r="JNL221" s="14"/>
      <c r="JNM221" s="14"/>
      <c r="JNN221" s="14"/>
      <c r="JNO221" s="14"/>
      <c r="JNP221" s="14"/>
      <c r="JNQ221" s="14"/>
      <c r="JNR221" s="14"/>
      <c r="JNS221" s="14"/>
      <c r="JNT221" s="14"/>
      <c r="JNU221" s="14"/>
      <c r="JNV221" s="14"/>
      <c r="JNW221" s="14"/>
      <c r="JNX221" s="14"/>
      <c r="JNY221" s="14"/>
      <c r="JNZ221" s="14"/>
      <c r="JOA221" s="14"/>
      <c r="JOB221" s="14"/>
      <c r="JOC221" s="14"/>
      <c r="JOD221" s="14"/>
      <c r="JOE221" s="14"/>
      <c r="JOF221" s="14"/>
      <c r="JOG221" s="14"/>
      <c r="JOH221" s="14"/>
      <c r="JOI221" s="14"/>
      <c r="JOJ221" s="14"/>
      <c r="JOK221" s="14"/>
      <c r="JOL221" s="14"/>
      <c r="JOM221" s="14"/>
      <c r="JON221" s="14"/>
      <c r="JOO221" s="14"/>
      <c r="JOP221" s="14"/>
      <c r="JOQ221" s="14"/>
      <c r="JOR221" s="14"/>
      <c r="JOS221" s="14"/>
      <c r="JOT221" s="14"/>
      <c r="JOU221" s="14"/>
      <c r="JOV221" s="14"/>
      <c r="JOW221" s="14"/>
      <c r="JOX221" s="14"/>
      <c r="JOY221" s="14"/>
      <c r="JOZ221" s="14"/>
      <c r="JPA221" s="14"/>
      <c r="JPB221" s="14"/>
      <c r="JPC221" s="14"/>
      <c r="JPD221" s="14"/>
      <c r="JPE221" s="14"/>
      <c r="JPF221" s="14"/>
      <c r="JPG221" s="14"/>
      <c r="JPH221" s="14"/>
      <c r="JPI221" s="14"/>
      <c r="JPJ221" s="14"/>
      <c r="JPK221" s="14"/>
      <c r="JPL221" s="14"/>
      <c r="JPM221" s="14"/>
      <c r="JPN221" s="14"/>
      <c r="JPO221" s="14"/>
      <c r="JPP221" s="14"/>
      <c r="JPQ221" s="14"/>
      <c r="JPR221" s="14"/>
      <c r="JPS221" s="14"/>
      <c r="JPT221" s="14"/>
      <c r="JPU221" s="14"/>
      <c r="JPV221" s="14"/>
      <c r="JPW221" s="14"/>
      <c r="JPX221" s="14"/>
      <c r="JPY221" s="14"/>
      <c r="JPZ221" s="14"/>
      <c r="JQA221" s="14"/>
      <c r="JQB221" s="14"/>
      <c r="JQC221" s="14"/>
      <c r="JQD221" s="14"/>
      <c r="JQE221" s="14"/>
      <c r="JQF221" s="14"/>
      <c r="JQG221" s="14"/>
      <c r="JQH221" s="14"/>
      <c r="JQI221" s="14"/>
      <c r="JQJ221" s="14"/>
      <c r="JQK221" s="14"/>
      <c r="JQL221" s="14"/>
      <c r="JQM221" s="14"/>
      <c r="JQN221" s="14"/>
      <c r="JQO221" s="14"/>
      <c r="JQP221" s="14"/>
      <c r="JQQ221" s="14"/>
      <c r="JQR221" s="14"/>
      <c r="JQS221" s="14"/>
      <c r="JQT221" s="14"/>
      <c r="JQU221" s="14"/>
      <c r="JQV221" s="14"/>
      <c r="JQW221" s="14"/>
      <c r="JQX221" s="14"/>
      <c r="JQY221" s="14"/>
      <c r="JQZ221" s="14"/>
      <c r="JRA221" s="14"/>
      <c r="JRB221" s="14"/>
      <c r="JRC221" s="14"/>
      <c r="JRD221" s="14"/>
      <c r="JRE221" s="14"/>
      <c r="JRF221" s="14"/>
      <c r="JRG221" s="14"/>
      <c r="JRH221" s="14"/>
      <c r="JRI221" s="14"/>
      <c r="JRJ221" s="14"/>
      <c r="JRK221" s="14"/>
      <c r="JRL221" s="14"/>
      <c r="JRM221" s="14"/>
      <c r="JRN221" s="14"/>
      <c r="JRO221" s="14"/>
      <c r="JRP221" s="14"/>
      <c r="JRQ221" s="14"/>
      <c r="JRR221" s="14"/>
      <c r="JRS221" s="14"/>
      <c r="JRT221" s="14"/>
      <c r="JRU221" s="14"/>
      <c r="JRV221" s="14"/>
      <c r="JRW221" s="14"/>
      <c r="JRX221" s="14"/>
      <c r="JRY221" s="14"/>
      <c r="JRZ221" s="14"/>
      <c r="JSA221" s="14"/>
      <c r="JSB221" s="14"/>
      <c r="JSC221" s="14"/>
      <c r="JSD221" s="14"/>
      <c r="JSE221" s="14"/>
      <c r="JSF221" s="14"/>
      <c r="JSG221" s="14"/>
      <c r="JSH221" s="14"/>
      <c r="JSI221" s="14"/>
      <c r="JSJ221" s="14"/>
      <c r="JSK221" s="14"/>
      <c r="JSL221" s="14"/>
      <c r="JSM221" s="14"/>
      <c r="JSN221" s="14"/>
      <c r="JSO221" s="14"/>
      <c r="JSP221" s="14"/>
      <c r="JSQ221" s="14"/>
      <c r="JSR221" s="14"/>
      <c r="JSS221" s="14"/>
      <c r="JST221" s="14"/>
      <c r="JSU221" s="14"/>
      <c r="JSV221" s="14"/>
      <c r="JSW221" s="14"/>
      <c r="JSX221" s="14"/>
      <c r="JSY221" s="14"/>
      <c r="JSZ221" s="14"/>
      <c r="JTA221" s="14"/>
      <c r="JTB221" s="14"/>
      <c r="JTC221" s="14"/>
      <c r="JTD221" s="14"/>
      <c r="JTE221" s="14"/>
      <c r="JTF221" s="14"/>
      <c r="JTG221" s="14"/>
      <c r="JTH221" s="14"/>
      <c r="JTI221" s="14"/>
      <c r="JTJ221" s="14"/>
      <c r="JTK221" s="14"/>
      <c r="JTL221" s="14"/>
      <c r="JTM221" s="14"/>
      <c r="JTN221" s="14"/>
      <c r="JTO221" s="14"/>
      <c r="JTP221" s="14"/>
      <c r="JTQ221" s="14"/>
      <c r="JTR221" s="14"/>
      <c r="JTS221" s="14"/>
      <c r="JTT221" s="14"/>
      <c r="JTU221" s="14"/>
      <c r="JTV221" s="14"/>
      <c r="JTW221" s="14"/>
      <c r="JTX221" s="14"/>
      <c r="JTY221" s="14"/>
      <c r="JTZ221" s="14"/>
      <c r="JUA221" s="14"/>
      <c r="JUB221" s="14"/>
      <c r="JUC221" s="14"/>
      <c r="JUD221" s="14"/>
      <c r="JUE221" s="14"/>
      <c r="JUF221" s="14"/>
      <c r="JUG221" s="14"/>
      <c r="JUH221" s="14"/>
      <c r="JUI221" s="14"/>
      <c r="JUJ221" s="14"/>
      <c r="JUK221" s="14"/>
      <c r="JUL221" s="14"/>
      <c r="JUM221" s="14"/>
      <c r="JUN221" s="14"/>
      <c r="JUO221" s="14"/>
      <c r="JUP221" s="14"/>
      <c r="JUQ221" s="14"/>
      <c r="JUR221" s="14"/>
      <c r="JUS221" s="14"/>
      <c r="JUT221" s="14"/>
      <c r="JUU221" s="14"/>
      <c r="JUV221" s="14"/>
      <c r="JUW221" s="14"/>
      <c r="JUX221" s="14"/>
      <c r="JUY221" s="14"/>
      <c r="JUZ221" s="14"/>
      <c r="JVA221" s="14"/>
      <c r="JVB221" s="14"/>
      <c r="JVC221" s="14"/>
      <c r="JVD221" s="14"/>
      <c r="JVE221" s="14"/>
      <c r="JVF221" s="14"/>
      <c r="JVG221" s="14"/>
      <c r="JVH221" s="14"/>
      <c r="JVI221" s="14"/>
      <c r="JVJ221" s="14"/>
      <c r="JVK221" s="14"/>
      <c r="JVL221" s="14"/>
      <c r="JVM221" s="14"/>
      <c r="JVN221" s="14"/>
      <c r="JVO221" s="14"/>
      <c r="JVP221" s="14"/>
      <c r="JVQ221" s="14"/>
      <c r="JVR221" s="14"/>
      <c r="JVS221" s="14"/>
      <c r="JVT221" s="14"/>
      <c r="JVU221" s="14"/>
      <c r="JVV221" s="14"/>
      <c r="JVW221" s="14"/>
      <c r="JVX221" s="14"/>
      <c r="JVY221" s="14"/>
      <c r="JVZ221" s="14"/>
      <c r="JWA221" s="14"/>
      <c r="JWB221" s="14"/>
      <c r="JWC221" s="14"/>
      <c r="JWD221" s="14"/>
      <c r="JWE221" s="14"/>
      <c r="JWF221" s="14"/>
      <c r="JWG221" s="14"/>
      <c r="JWH221" s="14"/>
      <c r="JWI221" s="14"/>
      <c r="JWJ221" s="14"/>
      <c r="JWK221" s="14"/>
      <c r="JWL221" s="14"/>
      <c r="JWM221" s="14"/>
      <c r="JWN221" s="14"/>
      <c r="JWO221" s="14"/>
      <c r="JWP221" s="14"/>
      <c r="JWQ221" s="14"/>
      <c r="JWR221" s="14"/>
      <c r="JWS221" s="14"/>
      <c r="JWT221" s="14"/>
      <c r="JWU221" s="14"/>
      <c r="JWV221" s="14"/>
      <c r="JWW221" s="14"/>
      <c r="JWX221" s="14"/>
      <c r="JWY221" s="14"/>
      <c r="JWZ221" s="14"/>
      <c r="JXA221" s="14"/>
      <c r="JXB221" s="14"/>
      <c r="JXC221" s="14"/>
      <c r="JXD221" s="14"/>
      <c r="JXE221" s="14"/>
      <c r="JXF221" s="14"/>
      <c r="JXG221" s="14"/>
      <c r="JXH221" s="14"/>
      <c r="JXI221" s="14"/>
      <c r="JXJ221" s="14"/>
      <c r="JXK221" s="14"/>
      <c r="JXL221" s="14"/>
      <c r="JXM221" s="14"/>
      <c r="JXN221" s="14"/>
      <c r="JXO221" s="14"/>
      <c r="JXP221" s="14"/>
      <c r="JXQ221" s="14"/>
      <c r="JXR221" s="14"/>
      <c r="JXS221" s="14"/>
      <c r="JXT221" s="14"/>
      <c r="JXU221" s="14"/>
      <c r="JXV221" s="14"/>
      <c r="JXW221" s="14"/>
      <c r="JXX221" s="14"/>
      <c r="JXY221" s="14"/>
      <c r="JXZ221" s="14"/>
      <c r="JYA221" s="14"/>
      <c r="JYB221" s="14"/>
      <c r="JYC221" s="14"/>
      <c r="JYD221" s="14"/>
      <c r="JYE221" s="14"/>
      <c r="JYF221" s="14"/>
      <c r="JYG221" s="14"/>
      <c r="JYH221" s="14"/>
      <c r="JYI221" s="14"/>
      <c r="JYJ221" s="14"/>
      <c r="JYK221" s="14"/>
      <c r="JYL221" s="14"/>
      <c r="JYM221" s="14"/>
      <c r="JYN221" s="14"/>
      <c r="JYO221" s="14"/>
      <c r="JYP221" s="14"/>
      <c r="JYQ221" s="14"/>
      <c r="JYR221" s="14"/>
      <c r="JYS221" s="14"/>
      <c r="JYT221" s="14"/>
      <c r="JYU221" s="14"/>
      <c r="JYV221" s="14"/>
      <c r="JYW221" s="14"/>
      <c r="JYX221" s="14"/>
      <c r="JYY221" s="14"/>
      <c r="JYZ221" s="14"/>
      <c r="JZA221" s="14"/>
      <c r="JZB221" s="14"/>
      <c r="JZC221" s="14"/>
      <c r="JZD221" s="14"/>
      <c r="JZE221" s="14"/>
      <c r="JZF221" s="14"/>
      <c r="JZG221" s="14"/>
      <c r="JZH221" s="14"/>
      <c r="JZI221" s="14"/>
      <c r="JZJ221" s="14"/>
      <c r="JZK221" s="14"/>
      <c r="JZL221" s="14"/>
      <c r="JZM221" s="14"/>
      <c r="JZN221" s="14"/>
      <c r="JZO221" s="14"/>
      <c r="JZP221" s="14"/>
      <c r="JZQ221" s="14"/>
      <c r="JZR221" s="14"/>
      <c r="JZS221" s="14"/>
      <c r="JZT221" s="14"/>
      <c r="JZU221" s="14"/>
      <c r="JZV221" s="14"/>
      <c r="JZW221" s="14"/>
      <c r="JZX221" s="14"/>
      <c r="JZY221" s="14"/>
      <c r="JZZ221" s="14"/>
      <c r="KAA221" s="14"/>
      <c r="KAB221" s="14"/>
      <c r="KAC221" s="14"/>
      <c r="KAD221" s="14"/>
      <c r="KAE221" s="14"/>
      <c r="KAF221" s="14"/>
      <c r="KAG221" s="14"/>
      <c r="KAH221" s="14"/>
      <c r="KAI221" s="14"/>
      <c r="KAJ221" s="14"/>
      <c r="KAK221" s="14"/>
      <c r="KAL221" s="14"/>
      <c r="KAM221" s="14"/>
      <c r="KAN221" s="14"/>
      <c r="KAO221" s="14"/>
      <c r="KAP221" s="14"/>
      <c r="KAQ221" s="14"/>
      <c r="KAR221" s="14"/>
      <c r="KAS221" s="14"/>
      <c r="KAT221" s="14"/>
      <c r="KAU221" s="14"/>
      <c r="KAV221" s="14"/>
      <c r="KAW221" s="14"/>
      <c r="KAX221" s="14"/>
      <c r="KAY221" s="14"/>
      <c r="KAZ221" s="14"/>
      <c r="KBA221" s="14"/>
      <c r="KBB221" s="14"/>
      <c r="KBC221" s="14"/>
      <c r="KBD221" s="14"/>
      <c r="KBE221" s="14"/>
      <c r="KBF221" s="14"/>
      <c r="KBG221" s="14"/>
      <c r="KBH221" s="14"/>
      <c r="KBI221" s="14"/>
      <c r="KBJ221" s="14"/>
      <c r="KBK221" s="14"/>
      <c r="KBL221" s="14"/>
      <c r="KBM221" s="14"/>
      <c r="KBN221" s="14"/>
      <c r="KBO221" s="14"/>
      <c r="KBP221" s="14"/>
      <c r="KBQ221" s="14"/>
      <c r="KBR221" s="14"/>
      <c r="KBS221" s="14"/>
      <c r="KBT221" s="14"/>
      <c r="KBU221" s="14"/>
      <c r="KBV221" s="14"/>
      <c r="KBW221" s="14"/>
      <c r="KBX221" s="14"/>
      <c r="KBY221" s="14"/>
      <c r="KBZ221" s="14"/>
      <c r="KCA221" s="14"/>
      <c r="KCB221" s="14"/>
      <c r="KCC221" s="14"/>
      <c r="KCD221" s="14"/>
      <c r="KCE221" s="14"/>
      <c r="KCF221" s="14"/>
      <c r="KCG221" s="14"/>
      <c r="KCH221" s="14"/>
      <c r="KCI221" s="14"/>
      <c r="KCJ221" s="14"/>
      <c r="KCK221" s="14"/>
      <c r="KCL221" s="14"/>
      <c r="KCM221" s="14"/>
      <c r="KCN221" s="14"/>
      <c r="KCO221" s="14"/>
      <c r="KCP221" s="14"/>
      <c r="KCQ221" s="14"/>
      <c r="KCR221" s="14"/>
      <c r="KCS221" s="14"/>
      <c r="KCT221" s="14"/>
      <c r="KCU221" s="14"/>
      <c r="KCV221" s="14"/>
      <c r="KCW221" s="14"/>
      <c r="KCX221" s="14"/>
      <c r="KCY221" s="14"/>
      <c r="KCZ221" s="14"/>
      <c r="KDA221" s="14"/>
      <c r="KDB221" s="14"/>
      <c r="KDC221" s="14"/>
      <c r="KDD221" s="14"/>
      <c r="KDE221" s="14"/>
      <c r="KDF221" s="14"/>
      <c r="KDG221" s="14"/>
      <c r="KDH221" s="14"/>
      <c r="KDI221" s="14"/>
      <c r="KDJ221" s="14"/>
      <c r="KDK221" s="14"/>
      <c r="KDL221" s="14"/>
      <c r="KDM221" s="14"/>
      <c r="KDN221" s="14"/>
      <c r="KDO221" s="14"/>
      <c r="KDP221" s="14"/>
      <c r="KDQ221" s="14"/>
      <c r="KDR221" s="14"/>
      <c r="KDS221" s="14"/>
      <c r="KDT221" s="14"/>
      <c r="KDU221" s="14"/>
      <c r="KDV221" s="14"/>
      <c r="KDW221" s="14"/>
      <c r="KDX221" s="14"/>
      <c r="KDY221" s="14"/>
      <c r="KDZ221" s="14"/>
      <c r="KEA221" s="14"/>
      <c r="KEB221" s="14"/>
      <c r="KEC221" s="14"/>
      <c r="KED221" s="14"/>
      <c r="KEE221" s="14"/>
      <c r="KEF221" s="14"/>
      <c r="KEG221" s="14"/>
      <c r="KEH221" s="14"/>
      <c r="KEI221" s="14"/>
      <c r="KEJ221" s="14"/>
      <c r="KEK221" s="14"/>
      <c r="KEL221" s="14"/>
      <c r="KEM221" s="14"/>
      <c r="KEN221" s="14"/>
      <c r="KEO221" s="14"/>
      <c r="KEP221" s="14"/>
      <c r="KEQ221" s="14"/>
      <c r="KER221" s="14"/>
      <c r="KES221" s="14"/>
      <c r="KET221" s="14"/>
      <c r="KEU221" s="14"/>
      <c r="KEV221" s="14"/>
      <c r="KEW221" s="14"/>
      <c r="KEX221" s="14"/>
      <c r="KEY221" s="14"/>
      <c r="KEZ221" s="14"/>
      <c r="KFA221" s="14"/>
      <c r="KFB221" s="14"/>
      <c r="KFC221" s="14"/>
      <c r="KFD221" s="14"/>
      <c r="KFE221" s="14"/>
      <c r="KFF221" s="14"/>
      <c r="KFG221" s="14"/>
      <c r="KFH221" s="14"/>
      <c r="KFI221" s="14"/>
      <c r="KFJ221" s="14"/>
      <c r="KFK221" s="14"/>
      <c r="KFL221" s="14"/>
      <c r="KFM221" s="14"/>
      <c r="KFN221" s="14"/>
      <c r="KFO221" s="14"/>
      <c r="KFP221" s="14"/>
      <c r="KFQ221" s="14"/>
      <c r="KFR221" s="14"/>
      <c r="KFS221" s="14"/>
      <c r="KFT221" s="14"/>
      <c r="KFU221" s="14"/>
      <c r="KFV221" s="14"/>
      <c r="KFW221" s="14"/>
      <c r="KFX221" s="14"/>
      <c r="KFY221" s="14"/>
      <c r="KFZ221" s="14"/>
      <c r="KGA221" s="14"/>
      <c r="KGB221" s="14"/>
      <c r="KGC221" s="14"/>
      <c r="KGD221" s="14"/>
      <c r="KGE221" s="14"/>
      <c r="KGF221" s="14"/>
      <c r="KGG221" s="14"/>
      <c r="KGH221" s="14"/>
      <c r="KGI221" s="14"/>
      <c r="KGJ221" s="14"/>
      <c r="KGK221" s="14"/>
      <c r="KGL221" s="14"/>
      <c r="KGM221" s="14"/>
      <c r="KGN221" s="14"/>
      <c r="KGO221" s="14"/>
      <c r="KGP221" s="14"/>
      <c r="KGQ221" s="14"/>
      <c r="KGR221" s="14"/>
      <c r="KGS221" s="14"/>
      <c r="KGT221" s="14"/>
      <c r="KGU221" s="14"/>
      <c r="KGV221" s="14"/>
      <c r="KGW221" s="14"/>
      <c r="KGX221" s="14"/>
      <c r="KGY221" s="14"/>
      <c r="KGZ221" s="14"/>
      <c r="KHA221" s="14"/>
      <c r="KHB221" s="14"/>
      <c r="KHC221" s="14"/>
      <c r="KHD221" s="14"/>
      <c r="KHE221" s="14"/>
      <c r="KHF221" s="14"/>
      <c r="KHG221" s="14"/>
      <c r="KHH221" s="14"/>
      <c r="KHI221" s="14"/>
      <c r="KHJ221" s="14"/>
      <c r="KHK221" s="14"/>
      <c r="KHL221" s="14"/>
      <c r="KHM221" s="14"/>
      <c r="KHN221" s="14"/>
      <c r="KHO221" s="14"/>
      <c r="KHP221" s="14"/>
      <c r="KHQ221" s="14"/>
      <c r="KHR221" s="14"/>
      <c r="KHS221" s="14"/>
      <c r="KHT221" s="14"/>
      <c r="KHU221" s="14"/>
      <c r="KHV221" s="14"/>
      <c r="KHW221" s="14"/>
      <c r="KHX221" s="14"/>
      <c r="KHY221" s="14"/>
      <c r="KHZ221" s="14"/>
      <c r="KIA221" s="14"/>
      <c r="KIB221" s="14"/>
      <c r="KIC221" s="14"/>
      <c r="KID221" s="14"/>
      <c r="KIE221" s="14"/>
      <c r="KIF221" s="14"/>
      <c r="KIG221" s="14"/>
      <c r="KIH221" s="14"/>
      <c r="KII221" s="14"/>
      <c r="KIJ221" s="14"/>
      <c r="KIK221" s="14"/>
      <c r="KIL221" s="14"/>
      <c r="KIM221" s="14"/>
      <c r="KIN221" s="14"/>
      <c r="KIO221" s="14"/>
      <c r="KIP221" s="14"/>
      <c r="KIQ221" s="14"/>
      <c r="KIR221" s="14"/>
      <c r="KIS221" s="14"/>
      <c r="KIT221" s="14"/>
      <c r="KIU221" s="14"/>
      <c r="KIV221" s="14"/>
      <c r="KIW221" s="14"/>
      <c r="KIX221" s="14"/>
      <c r="KIY221" s="14"/>
      <c r="KIZ221" s="14"/>
      <c r="KJA221" s="14"/>
      <c r="KJB221" s="14"/>
      <c r="KJC221" s="14"/>
      <c r="KJD221" s="14"/>
      <c r="KJE221" s="14"/>
      <c r="KJF221" s="14"/>
      <c r="KJG221" s="14"/>
      <c r="KJH221" s="14"/>
      <c r="KJI221" s="14"/>
      <c r="KJJ221" s="14"/>
      <c r="KJK221" s="14"/>
      <c r="KJL221" s="14"/>
      <c r="KJM221" s="14"/>
      <c r="KJN221" s="14"/>
      <c r="KJO221" s="14"/>
      <c r="KJP221" s="14"/>
      <c r="KJQ221" s="14"/>
      <c r="KJR221" s="14"/>
      <c r="KJS221" s="14"/>
      <c r="KJT221" s="14"/>
      <c r="KJU221" s="14"/>
      <c r="KJV221" s="14"/>
      <c r="KJW221" s="14"/>
      <c r="KJX221" s="14"/>
      <c r="KJY221" s="14"/>
      <c r="KJZ221" s="14"/>
      <c r="KKA221" s="14"/>
      <c r="KKB221" s="14"/>
      <c r="KKC221" s="14"/>
      <c r="KKD221" s="14"/>
      <c r="KKE221" s="14"/>
      <c r="KKF221" s="14"/>
      <c r="KKG221" s="14"/>
      <c r="KKH221" s="14"/>
      <c r="KKI221" s="14"/>
      <c r="KKJ221" s="14"/>
      <c r="KKK221" s="14"/>
      <c r="KKL221" s="14"/>
      <c r="KKM221" s="14"/>
      <c r="KKN221" s="14"/>
      <c r="KKO221" s="14"/>
      <c r="KKP221" s="14"/>
      <c r="KKQ221" s="14"/>
      <c r="KKR221" s="14"/>
      <c r="KKS221" s="14"/>
      <c r="KKT221" s="14"/>
      <c r="KKU221" s="14"/>
      <c r="KKV221" s="14"/>
      <c r="KKW221" s="14"/>
      <c r="KKX221" s="14"/>
      <c r="KKY221" s="14"/>
      <c r="KKZ221" s="14"/>
      <c r="KLA221" s="14"/>
      <c r="KLB221" s="14"/>
      <c r="KLC221" s="14"/>
      <c r="KLD221" s="14"/>
      <c r="KLE221" s="14"/>
      <c r="KLF221" s="14"/>
      <c r="KLG221" s="14"/>
      <c r="KLH221" s="14"/>
      <c r="KLI221" s="14"/>
      <c r="KLJ221" s="14"/>
      <c r="KLK221" s="14"/>
      <c r="KLL221" s="14"/>
      <c r="KLM221" s="14"/>
      <c r="KLN221" s="14"/>
      <c r="KLO221" s="14"/>
      <c r="KLP221" s="14"/>
      <c r="KLQ221" s="14"/>
      <c r="KLR221" s="14"/>
      <c r="KLS221" s="14"/>
      <c r="KLT221" s="14"/>
      <c r="KLU221" s="14"/>
      <c r="KLV221" s="14"/>
      <c r="KLW221" s="14"/>
      <c r="KLX221" s="14"/>
      <c r="KLY221" s="14"/>
      <c r="KLZ221" s="14"/>
      <c r="KMA221" s="14"/>
      <c r="KMB221" s="14"/>
      <c r="KMC221" s="14"/>
      <c r="KMD221" s="14"/>
      <c r="KME221" s="14"/>
      <c r="KMF221" s="14"/>
      <c r="KMG221" s="14"/>
      <c r="KMH221" s="14"/>
      <c r="KMI221" s="14"/>
      <c r="KMJ221" s="14"/>
      <c r="KMK221" s="14"/>
      <c r="KML221" s="14"/>
      <c r="KMM221" s="14"/>
      <c r="KMN221" s="14"/>
      <c r="KMO221" s="14"/>
      <c r="KMP221" s="14"/>
      <c r="KMQ221" s="14"/>
      <c r="KMR221" s="14"/>
      <c r="KMS221" s="14"/>
      <c r="KMT221" s="14"/>
      <c r="KMU221" s="14"/>
      <c r="KMV221" s="14"/>
      <c r="KMW221" s="14"/>
      <c r="KMX221" s="14"/>
      <c r="KMY221" s="14"/>
      <c r="KMZ221" s="14"/>
      <c r="KNA221" s="14"/>
      <c r="KNB221" s="14"/>
      <c r="KNC221" s="14"/>
      <c r="KND221" s="14"/>
      <c r="KNE221" s="14"/>
      <c r="KNF221" s="14"/>
      <c r="KNG221" s="14"/>
      <c r="KNH221" s="14"/>
      <c r="KNI221" s="14"/>
      <c r="KNJ221" s="14"/>
      <c r="KNK221" s="14"/>
      <c r="KNL221" s="14"/>
      <c r="KNM221" s="14"/>
      <c r="KNN221" s="14"/>
      <c r="KNO221" s="14"/>
      <c r="KNP221" s="14"/>
      <c r="KNQ221" s="14"/>
      <c r="KNR221" s="14"/>
      <c r="KNS221" s="14"/>
      <c r="KNT221" s="14"/>
      <c r="KNU221" s="14"/>
      <c r="KNV221" s="14"/>
      <c r="KNW221" s="14"/>
      <c r="KNX221" s="14"/>
      <c r="KNY221" s="14"/>
      <c r="KNZ221" s="14"/>
      <c r="KOA221" s="14"/>
      <c r="KOB221" s="14"/>
      <c r="KOC221" s="14"/>
      <c r="KOD221" s="14"/>
      <c r="KOE221" s="14"/>
      <c r="KOF221" s="14"/>
      <c r="KOG221" s="14"/>
      <c r="KOH221" s="14"/>
      <c r="KOI221" s="14"/>
      <c r="KOJ221" s="14"/>
      <c r="KOK221" s="14"/>
      <c r="KOL221" s="14"/>
      <c r="KOM221" s="14"/>
      <c r="KON221" s="14"/>
      <c r="KOO221" s="14"/>
      <c r="KOP221" s="14"/>
      <c r="KOQ221" s="14"/>
      <c r="KOR221" s="14"/>
      <c r="KOS221" s="14"/>
      <c r="KOT221" s="14"/>
      <c r="KOU221" s="14"/>
      <c r="KOV221" s="14"/>
      <c r="KOW221" s="14"/>
      <c r="KOX221" s="14"/>
      <c r="KOY221" s="14"/>
      <c r="KOZ221" s="14"/>
      <c r="KPA221" s="14"/>
      <c r="KPB221" s="14"/>
      <c r="KPC221" s="14"/>
      <c r="KPD221" s="14"/>
      <c r="KPE221" s="14"/>
      <c r="KPF221" s="14"/>
      <c r="KPG221" s="14"/>
      <c r="KPH221" s="14"/>
      <c r="KPI221" s="14"/>
      <c r="KPJ221" s="14"/>
      <c r="KPK221" s="14"/>
      <c r="KPL221" s="14"/>
      <c r="KPM221" s="14"/>
      <c r="KPN221" s="14"/>
      <c r="KPO221" s="14"/>
      <c r="KPP221" s="14"/>
      <c r="KPQ221" s="14"/>
      <c r="KPR221" s="14"/>
      <c r="KPS221" s="14"/>
      <c r="KPT221" s="14"/>
      <c r="KPU221" s="14"/>
      <c r="KPV221" s="14"/>
      <c r="KPW221" s="14"/>
      <c r="KPX221" s="14"/>
      <c r="KPY221" s="14"/>
      <c r="KPZ221" s="14"/>
      <c r="KQA221" s="14"/>
      <c r="KQB221" s="14"/>
      <c r="KQC221" s="14"/>
      <c r="KQD221" s="14"/>
      <c r="KQE221" s="14"/>
      <c r="KQF221" s="14"/>
      <c r="KQG221" s="14"/>
      <c r="KQH221" s="14"/>
      <c r="KQI221" s="14"/>
      <c r="KQJ221" s="14"/>
      <c r="KQK221" s="14"/>
      <c r="KQL221" s="14"/>
      <c r="KQM221" s="14"/>
      <c r="KQN221" s="14"/>
      <c r="KQO221" s="14"/>
      <c r="KQP221" s="14"/>
      <c r="KQQ221" s="14"/>
      <c r="KQR221" s="14"/>
      <c r="KQS221" s="14"/>
      <c r="KQT221" s="14"/>
      <c r="KQU221" s="14"/>
      <c r="KQV221" s="14"/>
      <c r="KQW221" s="14"/>
      <c r="KQX221" s="14"/>
      <c r="KQY221" s="14"/>
      <c r="KQZ221" s="14"/>
      <c r="KRA221" s="14"/>
      <c r="KRB221" s="14"/>
      <c r="KRC221" s="14"/>
      <c r="KRD221" s="14"/>
      <c r="KRE221" s="14"/>
      <c r="KRF221" s="14"/>
      <c r="KRG221" s="14"/>
      <c r="KRH221" s="14"/>
      <c r="KRI221" s="14"/>
      <c r="KRJ221" s="14"/>
      <c r="KRK221" s="14"/>
      <c r="KRL221" s="14"/>
      <c r="KRM221" s="14"/>
      <c r="KRN221" s="14"/>
      <c r="KRO221" s="14"/>
      <c r="KRP221" s="14"/>
      <c r="KRQ221" s="14"/>
      <c r="KRR221" s="14"/>
      <c r="KRS221" s="14"/>
      <c r="KRT221" s="14"/>
      <c r="KRU221" s="14"/>
      <c r="KRV221" s="14"/>
      <c r="KRW221" s="14"/>
      <c r="KRX221" s="14"/>
      <c r="KRY221" s="14"/>
      <c r="KRZ221" s="14"/>
      <c r="KSA221" s="14"/>
      <c r="KSB221" s="14"/>
      <c r="KSC221" s="14"/>
      <c r="KSD221" s="14"/>
      <c r="KSE221" s="14"/>
      <c r="KSF221" s="14"/>
      <c r="KSG221" s="14"/>
      <c r="KSH221" s="14"/>
      <c r="KSI221" s="14"/>
      <c r="KSJ221" s="14"/>
      <c r="KSK221" s="14"/>
      <c r="KSL221" s="14"/>
      <c r="KSM221" s="14"/>
      <c r="KSN221" s="14"/>
      <c r="KSO221" s="14"/>
      <c r="KSP221" s="14"/>
      <c r="KSQ221" s="14"/>
      <c r="KSR221" s="14"/>
      <c r="KSS221" s="14"/>
      <c r="KST221" s="14"/>
      <c r="KSU221" s="14"/>
      <c r="KSV221" s="14"/>
      <c r="KSW221" s="14"/>
      <c r="KSX221" s="14"/>
      <c r="KSY221" s="14"/>
      <c r="KSZ221" s="14"/>
      <c r="KTA221" s="14"/>
      <c r="KTB221" s="14"/>
      <c r="KTC221" s="14"/>
      <c r="KTD221" s="14"/>
      <c r="KTE221" s="14"/>
      <c r="KTF221" s="14"/>
      <c r="KTG221" s="14"/>
      <c r="KTH221" s="14"/>
      <c r="KTI221" s="14"/>
      <c r="KTJ221" s="14"/>
      <c r="KTK221" s="14"/>
      <c r="KTL221" s="14"/>
      <c r="KTM221" s="14"/>
      <c r="KTN221" s="14"/>
      <c r="KTO221" s="14"/>
      <c r="KTP221" s="14"/>
      <c r="KTQ221" s="14"/>
      <c r="KTR221" s="14"/>
      <c r="KTS221" s="14"/>
      <c r="KTT221" s="14"/>
      <c r="KTU221" s="14"/>
      <c r="KTV221" s="14"/>
      <c r="KTW221" s="14"/>
      <c r="KTX221" s="14"/>
      <c r="KTY221" s="14"/>
      <c r="KTZ221" s="14"/>
      <c r="KUA221" s="14"/>
      <c r="KUB221" s="14"/>
      <c r="KUC221" s="14"/>
      <c r="KUD221" s="14"/>
      <c r="KUE221" s="14"/>
      <c r="KUF221" s="14"/>
      <c r="KUG221" s="14"/>
      <c r="KUH221" s="14"/>
      <c r="KUI221" s="14"/>
      <c r="KUJ221" s="14"/>
      <c r="KUK221" s="14"/>
      <c r="KUL221" s="14"/>
      <c r="KUM221" s="14"/>
      <c r="KUN221" s="14"/>
      <c r="KUO221" s="14"/>
      <c r="KUP221" s="14"/>
      <c r="KUQ221" s="14"/>
      <c r="KUR221" s="14"/>
      <c r="KUS221" s="14"/>
      <c r="KUT221" s="14"/>
      <c r="KUU221" s="14"/>
      <c r="KUV221" s="14"/>
      <c r="KUW221" s="14"/>
      <c r="KUX221" s="14"/>
      <c r="KUY221" s="14"/>
      <c r="KUZ221" s="14"/>
      <c r="KVA221" s="14"/>
      <c r="KVB221" s="14"/>
      <c r="KVC221" s="14"/>
      <c r="KVD221" s="14"/>
      <c r="KVE221" s="14"/>
      <c r="KVF221" s="14"/>
      <c r="KVG221" s="14"/>
      <c r="KVH221" s="14"/>
      <c r="KVI221" s="14"/>
      <c r="KVJ221" s="14"/>
      <c r="KVK221" s="14"/>
      <c r="KVL221" s="14"/>
      <c r="KVM221" s="14"/>
      <c r="KVN221" s="14"/>
      <c r="KVO221" s="14"/>
      <c r="KVP221" s="14"/>
      <c r="KVQ221" s="14"/>
      <c r="KVR221" s="14"/>
      <c r="KVS221" s="14"/>
      <c r="KVT221" s="14"/>
      <c r="KVU221" s="14"/>
      <c r="KVV221" s="14"/>
      <c r="KVW221" s="14"/>
      <c r="KVX221" s="14"/>
      <c r="KVY221" s="14"/>
      <c r="KVZ221" s="14"/>
      <c r="KWA221" s="14"/>
      <c r="KWB221" s="14"/>
      <c r="KWC221" s="14"/>
      <c r="KWD221" s="14"/>
      <c r="KWE221" s="14"/>
      <c r="KWF221" s="14"/>
      <c r="KWG221" s="14"/>
      <c r="KWH221" s="14"/>
      <c r="KWI221" s="14"/>
      <c r="KWJ221" s="14"/>
      <c r="KWK221" s="14"/>
      <c r="KWL221" s="14"/>
      <c r="KWM221" s="14"/>
      <c r="KWN221" s="14"/>
      <c r="KWO221" s="14"/>
      <c r="KWP221" s="14"/>
      <c r="KWQ221" s="14"/>
      <c r="KWR221" s="14"/>
      <c r="KWS221" s="14"/>
      <c r="KWT221" s="14"/>
      <c r="KWU221" s="14"/>
      <c r="KWV221" s="14"/>
      <c r="KWW221" s="14"/>
      <c r="KWX221" s="14"/>
      <c r="KWY221" s="14"/>
      <c r="KWZ221" s="14"/>
      <c r="KXA221" s="14"/>
      <c r="KXB221" s="14"/>
      <c r="KXC221" s="14"/>
      <c r="KXD221" s="14"/>
      <c r="KXE221" s="14"/>
      <c r="KXF221" s="14"/>
      <c r="KXG221" s="14"/>
      <c r="KXH221" s="14"/>
      <c r="KXI221" s="14"/>
      <c r="KXJ221" s="14"/>
      <c r="KXK221" s="14"/>
      <c r="KXL221" s="14"/>
      <c r="KXM221" s="14"/>
      <c r="KXN221" s="14"/>
      <c r="KXO221" s="14"/>
      <c r="KXP221" s="14"/>
      <c r="KXQ221" s="14"/>
      <c r="KXR221" s="14"/>
      <c r="KXS221" s="14"/>
      <c r="KXT221" s="14"/>
      <c r="KXU221" s="14"/>
      <c r="KXV221" s="14"/>
      <c r="KXW221" s="14"/>
      <c r="KXX221" s="14"/>
      <c r="KXY221" s="14"/>
      <c r="KXZ221" s="14"/>
      <c r="KYA221" s="14"/>
      <c r="KYB221" s="14"/>
      <c r="KYC221" s="14"/>
      <c r="KYD221" s="14"/>
      <c r="KYE221" s="14"/>
      <c r="KYF221" s="14"/>
      <c r="KYG221" s="14"/>
      <c r="KYH221" s="14"/>
      <c r="KYI221" s="14"/>
      <c r="KYJ221" s="14"/>
      <c r="KYK221" s="14"/>
      <c r="KYL221" s="14"/>
      <c r="KYM221" s="14"/>
      <c r="KYN221" s="14"/>
      <c r="KYO221" s="14"/>
      <c r="KYP221" s="14"/>
      <c r="KYQ221" s="14"/>
      <c r="KYR221" s="14"/>
      <c r="KYS221" s="14"/>
      <c r="KYT221" s="14"/>
      <c r="KYU221" s="14"/>
      <c r="KYV221" s="14"/>
      <c r="KYW221" s="14"/>
      <c r="KYX221" s="14"/>
      <c r="KYY221" s="14"/>
      <c r="KYZ221" s="14"/>
      <c r="KZA221" s="14"/>
      <c r="KZB221" s="14"/>
      <c r="KZC221" s="14"/>
      <c r="KZD221" s="14"/>
      <c r="KZE221" s="14"/>
      <c r="KZF221" s="14"/>
      <c r="KZG221" s="14"/>
      <c r="KZH221" s="14"/>
      <c r="KZI221" s="14"/>
      <c r="KZJ221" s="14"/>
      <c r="KZK221" s="14"/>
      <c r="KZL221" s="14"/>
      <c r="KZM221" s="14"/>
      <c r="KZN221" s="14"/>
      <c r="KZO221" s="14"/>
      <c r="KZP221" s="14"/>
      <c r="KZQ221" s="14"/>
      <c r="KZR221" s="14"/>
      <c r="KZS221" s="14"/>
      <c r="KZT221" s="14"/>
      <c r="KZU221" s="14"/>
      <c r="KZV221" s="14"/>
      <c r="KZW221" s="14"/>
      <c r="KZX221" s="14"/>
      <c r="KZY221" s="14"/>
      <c r="KZZ221" s="14"/>
      <c r="LAA221" s="14"/>
      <c r="LAB221" s="14"/>
      <c r="LAC221" s="14"/>
      <c r="LAD221" s="14"/>
      <c r="LAE221" s="14"/>
      <c r="LAF221" s="14"/>
      <c r="LAG221" s="14"/>
      <c r="LAH221" s="14"/>
      <c r="LAI221" s="14"/>
      <c r="LAJ221" s="14"/>
      <c r="LAK221" s="14"/>
      <c r="LAL221" s="14"/>
      <c r="LAM221" s="14"/>
      <c r="LAN221" s="14"/>
      <c r="LAO221" s="14"/>
      <c r="LAP221" s="14"/>
      <c r="LAQ221" s="14"/>
      <c r="LAR221" s="14"/>
      <c r="LAS221" s="14"/>
      <c r="LAT221" s="14"/>
      <c r="LAU221" s="14"/>
      <c r="LAV221" s="14"/>
      <c r="LAW221" s="14"/>
      <c r="LAX221" s="14"/>
      <c r="LAY221" s="14"/>
      <c r="LAZ221" s="14"/>
      <c r="LBA221" s="14"/>
      <c r="LBB221" s="14"/>
      <c r="LBC221" s="14"/>
      <c r="LBD221" s="14"/>
      <c r="LBE221" s="14"/>
      <c r="LBF221" s="14"/>
      <c r="LBG221" s="14"/>
      <c r="LBH221" s="14"/>
      <c r="LBI221" s="14"/>
      <c r="LBJ221" s="14"/>
      <c r="LBK221" s="14"/>
      <c r="LBL221" s="14"/>
      <c r="LBM221" s="14"/>
      <c r="LBN221" s="14"/>
      <c r="LBO221" s="14"/>
      <c r="LBP221" s="14"/>
      <c r="LBQ221" s="14"/>
      <c r="LBR221" s="14"/>
      <c r="LBS221" s="14"/>
      <c r="LBT221" s="14"/>
      <c r="LBU221" s="14"/>
      <c r="LBV221" s="14"/>
      <c r="LBW221" s="14"/>
      <c r="LBX221" s="14"/>
      <c r="LBY221" s="14"/>
      <c r="LBZ221" s="14"/>
      <c r="LCA221" s="14"/>
      <c r="LCB221" s="14"/>
      <c r="LCC221" s="14"/>
      <c r="LCD221" s="14"/>
      <c r="LCE221" s="14"/>
      <c r="LCF221" s="14"/>
      <c r="LCG221" s="14"/>
      <c r="LCH221" s="14"/>
      <c r="LCI221" s="14"/>
      <c r="LCJ221" s="14"/>
      <c r="LCK221" s="14"/>
      <c r="LCL221" s="14"/>
      <c r="LCM221" s="14"/>
      <c r="LCN221" s="14"/>
      <c r="LCO221" s="14"/>
      <c r="LCP221" s="14"/>
      <c r="LCQ221" s="14"/>
      <c r="LCR221" s="14"/>
      <c r="LCS221" s="14"/>
      <c r="LCT221" s="14"/>
      <c r="LCU221" s="14"/>
      <c r="LCV221" s="14"/>
      <c r="LCW221" s="14"/>
      <c r="LCX221" s="14"/>
      <c r="LCY221" s="14"/>
      <c r="LCZ221" s="14"/>
      <c r="LDA221" s="14"/>
      <c r="LDB221" s="14"/>
      <c r="LDC221" s="14"/>
      <c r="LDD221" s="14"/>
      <c r="LDE221" s="14"/>
      <c r="LDF221" s="14"/>
      <c r="LDG221" s="14"/>
      <c r="LDH221" s="14"/>
      <c r="LDI221" s="14"/>
      <c r="LDJ221" s="14"/>
      <c r="LDK221" s="14"/>
      <c r="LDL221" s="14"/>
      <c r="LDM221" s="14"/>
      <c r="LDN221" s="14"/>
      <c r="LDO221" s="14"/>
      <c r="LDP221" s="14"/>
      <c r="LDQ221" s="14"/>
      <c r="LDR221" s="14"/>
      <c r="LDS221" s="14"/>
      <c r="LDT221" s="14"/>
      <c r="LDU221" s="14"/>
      <c r="LDV221" s="14"/>
      <c r="LDW221" s="14"/>
      <c r="LDX221" s="14"/>
      <c r="LDY221" s="14"/>
      <c r="LDZ221" s="14"/>
      <c r="LEA221" s="14"/>
      <c r="LEB221" s="14"/>
      <c r="LEC221" s="14"/>
      <c r="LED221" s="14"/>
      <c r="LEE221" s="14"/>
      <c r="LEF221" s="14"/>
      <c r="LEG221" s="14"/>
      <c r="LEH221" s="14"/>
      <c r="LEI221" s="14"/>
      <c r="LEJ221" s="14"/>
      <c r="LEK221" s="14"/>
      <c r="LEL221" s="14"/>
      <c r="LEM221" s="14"/>
      <c r="LEN221" s="14"/>
      <c r="LEO221" s="14"/>
      <c r="LEP221" s="14"/>
      <c r="LEQ221" s="14"/>
      <c r="LER221" s="14"/>
      <c r="LES221" s="14"/>
      <c r="LET221" s="14"/>
      <c r="LEU221" s="14"/>
      <c r="LEV221" s="14"/>
      <c r="LEW221" s="14"/>
      <c r="LEX221" s="14"/>
      <c r="LEY221" s="14"/>
      <c r="LEZ221" s="14"/>
      <c r="LFA221" s="14"/>
      <c r="LFB221" s="14"/>
      <c r="LFC221" s="14"/>
      <c r="LFD221" s="14"/>
      <c r="LFE221" s="14"/>
      <c r="LFF221" s="14"/>
      <c r="LFG221" s="14"/>
      <c r="LFH221" s="14"/>
      <c r="LFI221" s="14"/>
      <c r="LFJ221" s="14"/>
      <c r="LFK221" s="14"/>
      <c r="LFL221" s="14"/>
      <c r="LFM221" s="14"/>
      <c r="LFN221" s="14"/>
      <c r="LFO221" s="14"/>
      <c r="LFP221" s="14"/>
      <c r="LFQ221" s="14"/>
      <c r="LFR221" s="14"/>
      <c r="LFS221" s="14"/>
      <c r="LFT221" s="14"/>
      <c r="LFU221" s="14"/>
      <c r="LFV221" s="14"/>
      <c r="LFW221" s="14"/>
      <c r="LFX221" s="14"/>
      <c r="LFY221" s="14"/>
      <c r="LFZ221" s="14"/>
      <c r="LGA221" s="14"/>
      <c r="LGB221" s="14"/>
      <c r="LGC221" s="14"/>
      <c r="LGD221" s="14"/>
      <c r="LGE221" s="14"/>
      <c r="LGF221" s="14"/>
      <c r="LGG221" s="14"/>
      <c r="LGH221" s="14"/>
      <c r="LGI221" s="14"/>
      <c r="LGJ221" s="14"/>
      <c r="LGK221" s="14"/>
      <c r="LGL221" s="14"/>
      <c r="LGM221" s="14"/>
      <c r="LGN221" s="14"/>
      <c r="LGO221" s="14"/>
      <c r="LGP221" s="14"/>
      <c r="LGQ221" s="14"/>
      <c r="LGR221" s="14"/>
      <c r="LGS221" s="14"/>
      <c r="LGT221" s="14"/>
      <c r="LGU221" s="14"/>
      <c r="LGV221" s="14"/>
      <c r="LGW221" s="14"/>
      <c r="LGX221" s="14"/>
      <c r="LGY221" s="14"/>
      <c r="LGZ221" s="14"/>
      <c r="LHA221" s="14"/>
      <c r="LHB221" s="14"/>
      <c r="LHC221" s="14"/>
      <c r="LHD221" s="14"/>
      <c r="LHE221" s="14"/>
      <c r="LHF221" s="14"/>
      <c r="LHG221" s="14"/>
      <c r="LHH221" s="14"/>
      <c r="LHI221" s="14"/>
      <c r="LHJ221" s="14"/>
      <c r="LHK221" s="14"/>
      <c r="LHL221" s="14"/>
      <c r="LHM221" s="14"/>
      <c r="LHN221" s="14"/>
      <c r="LHO221" s="14"/>
      <c r="LHP221" s="14"/>
      <c r="LHQ221" s="14"/>
      <c r="LHR221" s="14"/>
      <c r="LHS221" s="14"/>
      <c r="LHT221" s="14"/>
      <c r="LHU221" s="14"/>
      <c r="LHV221" s="14"/>
      <c r="LHW221" s="14"/>
      <c r="LHX221" s="14"/>
      <c r="LHY221" s="14"/>
      <c r="LHZ221" s="14"/>
      <c r="LIA221" s="14"/>
      <c r="LIB221" s="14"/>
      <c r="LIC221" s="14"/>
      <c r="LID221" s="14"/>
      <c r="LIE221" s="14"/>
      <c r="LIF221" s="14"/>
      <c r="LIG221" s="14"/>
      <c r="LIH221" s="14"/>
      <c r="LII221" s="14"/>
      <c r="LIJ221" s="14"/>
      <c r="LIK221" s="14"/>
      <c r="LIL221" s="14"/>
      <c r="LIM221" s="14"/>
      <c r="LIN221" s="14"/>
      <c r="LIO221" s="14"/>
      <c r="LIP221" s="14"/>
      <c r="LIQ221" s="14"/>
      <c r="LIR221" s="14"/>
      <c r="LIS221" s="14"/>
      <c r="LIT221" s="14"/>
      <c r="LIU221" s="14"/>
      <c r="LIV221" s="14"/>
      <c r="LIW221" s="14"/>
      <c r="LIX221" s="14"/>
      <c r="LIY221" s="14"/>
      <c r="LIZ221" s="14"/>
      <c r="LJA221" s="14"/>
      <c r="LJB221" s="14"/>
      <c r="LJC221" s="14"/>
      <c r="LJD221" s="14"/>
      <c r="LJE221" s="14"/>
      <c r="LJF221" s="14"/>
      <c r="LJG221" s="14"/>
      <c r="LJH221" s="14"/>
      <c r="LJI221" s="14"/>
      <c r="LJJ221" s="14"/>
      <c r="LJK221" s="14"/>
      <c r="LJL221" s="14"/>
      <c r="LJM221" s="14"/>
      <c r="LJN221" s="14"/>
      <c r="LJO221" s="14"/>
      <c r="LJP221" s="14"/>
      <c r="LJQ221" s="14"/>
      <c r="LJR221" s="14"/>
      <c r="LJS221" s="14"/>
      <c r="LJT221" s="14"/>
      <c r="LJU221" s="14"/>
      <c r="LJV221" s="14"/>
      <c r="LJW221" s="14"/>
      <c r="LJX221" s="14"/>
      <c r="LJY221" s="14"/>
      <c r="LJZ221" s="14"/>
      <c r="LKA221" s="14"/>
      <c r="LKB221" s="14"/>
      <c r="LKC221" s="14"/>
      <c r="LKD221" s="14"/>
      <c r="LKE221" s="14"/>
      <c r="LKF221" s="14"/>
      <c r="LKG221" s="14"/>
      <c r="LKH221" s="14"/>
      <c r="LKI221" s="14"/>
      <c r="LKJ221" s="14"/>
      <c r="LKK221" s="14"/>
      <c r="LKL221" s="14"/>
      <c r="LKM221" s="14"/>
      <c r="LKN221" s="14"/>
      <c r="LKO221" s="14"/>
      <c r="LKP221" s="14"/>
      <c r="LKQ221" s="14"/>
      <c r="LKR221" s="14"/>
      <c r="LKS221" s="14"/>
      <c r="LKT221" s="14"/>
      <c r="LKU221" s="14"/>
      <c r="LKV221" s="14"/>
      <c r="LKW221" s="14"/>
      <c r="LKX221" s="14"/>
      <c r="LKY221" s="14"/>
      <c r="LKZ221" s="14"/>
      <c r="LLA221" s="14"/>
      <c r="LLB221" s="14"/>
      <c r="LLC221" s="14"/>
      <c r="LLD221" s="14"/>
      <c r="LLE221" s="14"/>
      <c r="LLF221" s="14"/>
      <c r="LLG221" s="14"/>
      <c r="LLH221" s="14"/>
      <c r="LLI221" s="14"/>
      <c r="LLJ221" s="14"/>
      <c r="LLK221" s="14"/>
      <c r="LLL221" s="14"/>
      <c r="LLM221" s="14"/>
      <c r="LLN221" s="14"/>
      <c r="LLO221" s="14"/>
      <c r="LLP221" s="14"/>
      <c r="LLQ221" s="14"/>
      <c r="LLR221" s="14"/>
      <c r="LLS221" s="14"/>
      <c r="LLT221" s="14"/>
      <c r="LLU221" s="14"/>
      <c r="LLV221" s="14"/>
      <c r="LLW221" s="14"/>
      <c r="LLX221" s="14"/>
      <c r="LLY221" s="14"/>
      <c r="LLZ221" s="14"/>
      <c r="LMA221" s="14"/>
      <c r="LMB221" s="14"/>
      <c r="LMC221" s="14"/>
      <c r="LMD221" s="14"/>
      <c r="LME221" s="14"/>
      <c r="LMF221" s="14"/>
      <c r="LMG221" s="14"/>
      <c r="LMH221" s="14"/>
      <c r="LMI221" s="14"/>
      <c r="LMJ221" s="14"/>
      <c r="LMK221" s="14"/>
      <c r="LML221" s="14"/>
      <c r="LMM221" s="14"/>
      <c r="LMN221" s="14"/>
      <c r="LMO221" s="14"/>
      <c r="LMP221" s="14"/>
      <c r="LMQ221" s="14"/>
      <c r="LMR221" s="14"/>
      <c r="LMS221" s="14"/>
      <c r="LMT221" s="14"/>
      <c r="LMU221" s="14"/>
      <c r="LMV221" s="14"/>
      <c r="LMW221" s="14"/>
      <c r="LMX221" s="14"/>
      <c r="LMY221" s="14"/>
      <c r="LMZ221" s="14"/>
      <c r="LNA221" s="14"/>
      <c r="LNB221" s="14"/>
      <c r="LNC221" s="14"/>
      <c r="LND221" s="14"/>
      <c r="LNE221" s="14"/>
      <c r="LNF221" s="14"/>
      <c r="LNG221" s="14"/>
      <c r="LNH221" s="14"/>
      <c r="LNI221" s="14"/>
      <c r="LNJ221" s="14"/>
      <c r="LNK221" s="14"/>
      <c r="LNL221" s="14"/>
      <c r="LNM221" s="14"/>
      <c r="LNN221" s="14"/>
      <c r="LNO221" s="14"/>
      <c r="LNP221" s="14"/>
      <c r="LNQ221" s="14"/>
      <c r="LNR221" s="14"/>
      <c r="LNS221" s="14"/>
      <c r="LNT221" s="14"/>
      <c r="LNU221" s="14"/>
      <c r="LNV221" s="14"/>
      <c r="LNW221" s="14"/>
      <c r="LNX221" s="14"/>
      <c r="LNY221" s="14"/>
      <c r="LNZ221" s="14"/>
      <c r="LOA221" s="14"/>
      <c r="LOB221" s="14"/>
      <c r="LOC221" s="14"/>
      <c r="LOD221" s="14"/>
      <c r="LOE221" s="14"/>
      <c r="LOF221" s="14"/>
      <c r="LOG221" s="14"/>
      <c r="LOH221" s="14"/>
      <c r="LOI221" s="14"/>
      <c r="LOJ221" s="14"/>
      <c r="LOK221" s="14"/>
      <c r="LOL221" s="14"/>
      <c r="LOM221" s="14"/>
      <c r="LON221" s="14"/>
      <c r="LOO221" s="14"/>
      <c r="LOP221" s="14"/>
      <c r="LOQ221" s="14"/>
      <c r="LOR221" s="14"/>
      <c r="LOS221" s="14"/>
      <c r="LOT221" s="14"/>
      <c r="LOU221" s="14"/>
      <c r="LOV221" s="14"/>
      <c r="LOW221" s="14"/>
      <c r="LOX221" s="14"/>
      <c r="LOY221" s="14"/>
      <c r="LOZ221" s="14"/>
      <c r="LPA221" s="14"/>
      <c r="LPB221" s="14"/>
      <c r="LPC221" s="14"/>
      <c r="LPD221" s="14"/>
      <c r="LPE221" s="14"/>
      <c r="LPF221" s="14"/>
      <c r="LPG221" s="14"/>
      <c r="LPH221" s="14"/>
      <c r="LPI221" s="14"/>
      <c r="LPJ221" s="14"/>
      <c r="LPK221" s="14"/>
      <c r="LPL221" s="14"/>
      <c r="LPM221" s="14"/>
      <c r="LPN221" s="14"/>
      <c r="LPO221" s="14"/>
      <c r="LPP221" s="14"/>
      <c r="LPQ221" s="14"/>
      <c r="LPR221" s="14"/>
      <c r="LPS221" s="14"/>
      <c r="LPT221" s="14"/>
      <c r="LPU221" s="14"/>
      <c r="LPV221" s="14"/>
      <c r="LPW221" s="14"/>
      <c r="LPX221" s="14"/>
      <c r="LPY221" s="14"/>
      <c r="LPZ221" s="14"/>
      <c r="LQA221" s="14"/>
      <c r="LQB221" s="14"/>
      <c r="LQC221" s="14"/>
      <c r="LQD221" s="14"/>
      <c r="LQE221" s="14"/>
      <c r="LQF221" s="14"/>
      <c r="LQG221" s="14"/>
      <c r="LQH221" s="14"/>
      <c r="LQI221" s="14"/>
      <c r="LQJ221" s="14"/>
      <c r="LQK221" s="14"/>
      <c r="LQL221" s="14"/>
      <c r="LQM221" s="14"/>
      <c r="LQN221" s="14"/>
      <c r="LQO221" s="14"/>
      <c r="LQP221" s="14"/>
      <c r="LQQ221" s="14"/>
      <c r="LQR221" s="14"/>
      <c r="LQS221" s="14"/>
      <c r="LQT221" s="14"/>
      <c r="LQU221" s="14"/>
      <c r="LQV221" s="14"/>
      <c r="LQW221" s="14"/>
      <c r="LQX221" s="14"/>
      <c r="LQY221" s="14"/>
      <c r="LQZ221" s="14"/>
      <c r="LRA221" s="14"/>
      <c r="LRB221" s="14"/>
      <c r="LRC221" s="14"/>
      <c r="LRD221" s="14"/>
      <c r="LRE221" s="14"/>
      <c r="LRF221" s="14"/>
      <c r="LRG221" s="14"/>
      <c r="LRH221" s="14"/>
      <c r="LRI221" s="14"/>
      <c r="LRJ221" s="14"/>
      <c r="LRK221" s="14"/>
      <c r="LRL221" s="14"/>
      <c r="LRM221" s="14"/>
      <c r="LRN221" s="14"/>
      <c r="LRO221" s="14"/>
      <c r="LRP221" s="14"/>
      <c r="LRQ221" s="14"/>
      <c r="LRR221" s="14"/>
      <c r="LRS221" s="14"/>
      <c r="LRT221" s="14"/>
      <c r="LRU221" s="14"/>
      <c r="LRV221" s="14"/>
      <c r="LRW221" s="14"/>
      <c r="LRX221" s="14"/>
      <c r="LRY221" s="14"/>
      <c r="LRZ221" s="14"/>
      <c r="LSA221" s="14"/>
      <c r="LSB221" s="14"/>
      <c r="LSC221" s="14"/>
      <c r="LSD221" s="14"/>
      <c r="LSE221" s="14"/>
      <c r="LSF221" s="14"/>
      <c r="LSG221" s="14"/>
      <c r="LSH221" s="14"/>
      <c r="LSI221" s="14"/>
      <c r="LSJ221" s="14"/>
      <c r="LSK221" s="14"/>
      <c r="LSL221" s="14"/>
      <c r="LSM221" s="14"/>
      <c r="LSN221" s="14"/>
      <c r="LSO221" s="14"/>
      <c r="LSP221" s="14"/>
      <c r="LSQ221" s="14"/>
      <c r="LSR221" s="14"/>
      <c r="LSS221" s="14"/>
      <c r="LST221" s="14"/>
      <c r="LSU221" s="14"/>
      <c r="LSV221" s="14"/>
      <c r="LSW221" s="14"/>
      <c r="LSX221" s="14"/>
      <c r="LSY221" s="14"/>
      <c r="LSZ221" s="14"/>
      <c r="LTA221" s="14"/>
      <c r="LTB221" s="14"/>
      <c r="LTC221" s="14"/>
      <c r="LTD221" s="14"/>
      <c r="LTE221" s="14"/>
      <c r="LTF221" s="14"/>
      <c r="LTG221" s="14"/>
      <c r="LTH221" s="14"/>
      <c r="LTI221" s="14"/>
      <c r="LTJ221" s="14"/>
      <c r="LTK221" s="14"/>
      <c r="LTL221" s="14"/>
      <c r="LTM221" s="14"/>
      <c r="LTN221" s="14"/>
      <c r="LTO221" s="14"/>
      <c r="LTP221" s="14"/>
      <c r="LTQ221" s="14"/>
      <c r="LTR221" s="14"/>
      <c r="LTS221" s="14"/>
      <c r="LTT221" s="14"/>
      <c r="LTU221" s="14"/>
      <c r="LTV221" s="14"/>
      <c r="LTW221" s="14"/>
      <c r="LTX221" s="14"/>
      <c r="LTY221" s="14"/>
      <c r="LTZ221" s="14"/>
      <c r="LUA221" s="14"/>
      <c r="LUB221" s="14"/>
      <c r="LUC221" s="14"/>
      <c r="LUD221" s="14"/>
      <c r="LUE221" s="14"/>
      <c r="LUF221" s="14"/>
      <c r="LUG221" s="14"/>
      <c r="LUH221" s="14"/>
      <c r="LUI221" s="14"/>
      <c r="LUJ221" s="14"/>
      <c r="LUK221" s="14"/>
      <c r="LUL221" s="14"/>
      <c r="LUM221" s="14"/>
      <c r="LUN221" s="14"/>
      <c r="LUO221" s="14"/>
      <c r="LUP221" s="14"/>
      <c r="LUQ221" s="14"/>
      <c r="LUR221" s="14"/>
      <c r="LUS221" s="14"/>
      <c r="LUT221" s="14"/>
      <c r="LUU221" s="14"/>
      <c r="LUV221" s="14"/>
      <c r="LUW221" s="14"/>
      <c r="LUX221" s="14"/>
      <c r="LUY221" s="14"/>
      <c r="LUZ221" s="14"/>
      <c r="LVA221" s="14"/>
      <c r="LVB221" s="14"/>
      <c r="LVC221" s="14"/>
      <c r="LVD221" s="14"/>
      <c r="LVE221" s="14"/>
      <c r="LVF221" s="14"/>
      <c r="LVG221" s="14"/>
      <c r="LVH221" s="14"/>
      <c r="LVI221" s="14"/>
      <c r="LVJ221" s="14"/>
      <c r="LVK221" s="14"/>
      <c r="LVL221" s="14"/>
      <c r="LVM221" s="14"/>
      <c r="LVN221" s="14"/>
      <c r="LVO221" s="14"/>
      <c r="LVP221" s="14"/>
      <c r="LVQ221" s="14"/>
      <c r="LVR221" s="14"/>
      <c r="LVS221" s="14"/>
      <c r="LVT221" s="14"/>
      <c r="LVU221" s="14"/>
      <c r="LVV221" s="14"/>
      <c r="LVW221" s="14"/>
      <c r="LVX221" s="14"/>
      <c r="LVY221" s="14"/>
      <c r="LVZ221" s="14"/>
      <c r="LWA221" s="14"/>
      <c r="LWB221" s="14"/>
      <c r="LWC221" s="14"/>
      <c r="LWD221" s="14"/>
      <c r="LWE221" s="14"/>
      <c r="LWF221" s="14"/>
      <c r="LWG221" s="14"/>
      <c r="LWH221" s="14"/>
      <c r="LWI221" s="14"/>
      <c r="LWJ221" s="14"/>
      <c r="LWK221" s="14"/>
      <c r="LWL221" s="14"/>
      <c r="LWM221" s="14"/>
      <c r="LWN221" s="14"/>
      <c r="LWO221" s="14"/>
      <c r="LWP221" s="14"/>
      <c r="LWQ221" s="14"/>
      <c r="LWR221" s="14"/>
      <c r="LWS221" s="14"/>
      <c r="LWT221" s="14"/>
      <c r="LWU221" s="14"/>
      <c r="LWV221" s="14"/>
      <c r="LWW221" s="14"/>
      <c r="LWX221" s="14"/>
      <c r="LWY221" s="14"/>
      <c r="LWZ221" s="14"/>
      <c r="LXA221" s="14"/>
      <c r="LXB221" s="14"/>
      <c r="LXC221" s="14"/>
      <c r="LXD221" s="14"/>
      <c r="LXE221" s="14"/>
      <c r="LXF221" s="14"/>
      <c r="LXG221" s="14"/>
      <c r="LXH221" s="14"/>
      <c r="LXI221" s="14"/>
      <c r="LXJ221" s="14"/>
      <c r="LXK221" s="14"/>
      <c r="LXL221" s="14"/>
      <c r="LXM221" s="14"/>
      <c r="LXN221" s="14"/>
      <c r="LXO221" s="14"/>
      <c r="LXP221" s="14"/>
      <c r="LXQ221" s="14"/>
      <c r="LXR221" s="14"/>
      <c r="LXS221" s="14"/>
      <c r="LXT221" s="14"/>
      <c r="LXU221" s="14"/>
      <c r="LXV221" s="14"/>
      <c r="LXW221" s="14"/>
      <c r="LXX221" s="14"/>
      <c r="LXY221" s="14"/>
      <c r="LXZ221" s="14"/>
      <c r="LYA221" s="14"/>
      <c r="LYB221" s="14"/>
      <c r="LYC221" s="14"/>
      <c r="LYD221" s="14"/>
      <c r="LYE221" s="14"/>
      <c r="LYF221" s="14"/>
      <c r="LYG221" s="14"/>
      <c r="LYH221" s="14"/>
      <c r="LYI221" s="14"/>
      <c r="LYJ221" s="14"/>
      <c r="LYK221" s="14"/>
      <c r="LYL221" s="14"/>
      <c r="LYM221" s="14"/>
      <c r="LYN221" s="14"/>
      <c r="LYO221" s="14"/>
      <c r="LYP221" s="14"/>
      <c r="LYQ221" s="14"/>
      <c r="LYR221" s="14"/>
      <c r="LYS221" s="14"/>
      <c r="LYT221" s="14"/>
      <c r="LYU221" s="14"/>
      <c r="LYV221" s="14"/>
      <c r="LYW221" s="14"/>
      <c r="LYX221" s="14"/>
      <c r="LYY221" s="14"/>
      <c r="LYZ221" s="14"/>
      <c r="LZA221" s="14"/>
      <c r="LZB221" s="14"/>
      <c r="LZC221" s="14"/>
      <c r="LZD221" s="14"/>
      <c r="LZE221" s="14"/>
      <c r="LZF221" s="14"/>
      <c r="LZG221" s="14"/>
      <c r="LZH221" s="14"/>
      <c r="LZI221" s="14"/>
      <c r="LZJ221" s="14"/>
      <c r="LZK221" s="14"/>
      <c r="LZL221" s="14"/>
      <c r="LZM221" s="14"/>
      <c r="LZN221" s="14"/>
      <c r="LZO221" s="14"/>
      <c r="LZP221" s="14"/>
      <c r="LZQ221" s="14"/>
      <c r="LZR221" s="14"/>
      <c r="LZS221" s="14"/>
      <c r="LZT221" s="14"/>
      <c r="LZU221" s="14"/>
      <c r="LZV221" s="14"/>
      <c r="LZW221" s="14"/>
      <c r="LZX221" s="14"/>
      <c r="LZY221" s="14"/>
      <c r="LZZ221" s="14"/>
      <c r="MAA221" s="14"/>
      <c r="MAB221" s="14"/>
      <c r="MAC221" s="14"/>
      <c r="MAD221" s="14"/>
      <c r="MAE221" s="14"/>
      <c r="MAF221" s="14"/>
      <c r="MAG221" s="14"/>
      <c r="MAH221" s="14"/>
      <c r="MAI221" s="14"/>
      <c r="MAJ221" s="14"/>
      <c r="MAK221" s="14"/>
      <c r="MAL221" s="14"/>
      <c r="MAM221" s="14"/>
      <c r="MAN221" s="14"/>
      <c r="MAO221" s="14"/>
      <c r="MAP221" s="14"/>
      <c r="MAQ221" s="14"/>
      <c r="MAR221" s="14"/>
      <c r="MAS221" s="14"/>
      <c r="MAT221" s="14"/>
      <c r="MAU221" s="14"/>
      <c r="MAV221" s="14"/>
      <c r="MAW221" s="14"/>
      <c r="MAX221" s="14"/>
      <c r="MAY221" s="14"/>
      <c r="MAZ221" s="14"/>
      <c r="MBA221" s="14"/>
      <c r="MBB221" s="14"/>
      <c r="MBC221" s="14"/>
      <c r="MBD221" s="14"/>
      <c r="MBE221" s="14"/>
      <c r="MBF221" s="14"/>
      <c r="MBG221" s="14"/>
      <c r="MBH221" s="14"/>
      <c r="MBI221" s="14"/>
      <c r="MBJ221" s="14"/>
      <c r="MBK221" s="14"/>
      <c r="MBL221" s="14"/>
      <c r="MBM221" s="14"/>
      <c r="MBN221" s="14"/>
      <c r="MBO221" s="14"/>
      <c r="MBP221" s="14"/>
      <c r="MBQ221" s="14"/>
      <c r="MBR221" s="14"/>
      <c r="MBS221" s="14"/>
      <c r="MBT221" s="14"/>
      <c r="MBU221" s="14"/>
      <c r="MBV221" s="14"/>
      <c r="MBW221" s="14"/>
      <c r="MBX221" s="14"/>
      <c r="MBY221" s="14"/>
      <c r="MBZ221" s="14"/>
      <c r="MCA221" s="14"/>
      <c r="MCB221" s="14"/>
      <c r="MCC221" s="14"/>
      <c r="MCD221" s="14"/>
      <c r="MCE221" s="14"/>
      <c r="MCF221" s="14"/>
      <c r="MCG221" s="14"/>
      <c r="MCH221" s="14"/>
      <c r="MCI221" s="14"/>
      <c r="MCJ221" s="14"/>
      <c r="MCK221" s="14"/>
      <c r="MCL221" s="14"/>
      <c r="MCM221" s="14"/>
      <c r="MCN221" s="14"/>
      <c r="MCO221" s="14"/>
      <c r="MCP221" s="14"/>
      <c r="MCQ221" s="14"/>
      <c r="MCR221" s="14"/>
      <c r="MCS221" s="14"/>
      <c r="MCT221" s="14"/>
      <c r="MCU221" s="14"/>
      <c r="MCV221" s="14"/>
      <c r="MCW221" s="14"/>
      <c r="MCX221" s="14"/>
      <c r="MCY221" s="14"/>
      <c r="MCZ221" s="14"/>
      <c r="MDA221" s="14"/>
      <c r="MDB221" s="14"/>
      <c r="MDC221" s="14"/>
      <c r="MDD221" s="14"/>
      <c r="MDE221" s="14"/>
      <c r="MDF221" s="14"/>
      <c r="MDG221" s="14"/>
      <c r="MDH221" s="14"/>
      <c r="MDI221" s="14"/>
      <c r="MDJ221" s="14"/>
      <c r="MDK221" s="14"/>
      <c r="MDL221" s="14"/>
      <c r="MDM221" s="14"/>
      <c r="MDN221" s="14"/>
      <c r="MDO221" s="14"/>
      <c r="MDP221" s="14"/>
      <c r="MDQ221" s="14"/>
      <c r="MDR221" s="14"/>
      <c r="MDS221" s="14"/>
      <c r="MDT221" s="14"/>
      <c r="MDU221" s="14"/>
      <c r="MDV221" s="14"/>
      <c r="MDW221" s="14"/>
      <c r="MDX221" s="14"/>
      <c r="MDY221" s="14"/>
      <c r="MDZ221" s="14"/>
      <c r="MEA221" s="14"/>
      <c r="MEB221" s="14"/>
      <c r="MEC221" s="14"/>
      <c r="MED221" s="14"/>
      <c r="MEE221" s="14"/>
      <c r="MEF221" s="14"/>
      <c r="MEG221" s="14"/>
      <c r="MEH221" s="14"/>
      <c r="MEI221" s="14"/>
      <c r="MEJ221" s="14"/>
      <c r="MEK221" s="14"/>
      <c r="MEL221" s="14"/>
      <c r="MEM221" s="14"/>
      <c r="MEN221" s="14"/>
      <c r="MEO221" s="14"/>
      <c r="MEP221" s="14"/>
      <c r="MEQ221" s="14"/>
      <c r="MER221" s="14"/>
      <c r="MES221" s="14"/>
      <c r="MET221" s="14"/>
      <c r="MEU221" s="14"/>
      <c r="MEV221" s="14"/>
      <c r="MEW221" s="14"/>
      <c r="MEX221" s="14"/>
      <c r="MEY221" s="14"/>
      <c r="MEZ221" s="14"/>
      <c r="MFA221" s="14"/>
      <c r="MFB221" s="14"/>
      <c r="MFC221" s="14"/>
      <c r="MFD221" s="14"/>
      <c r="MFE221" s="14"/>
      <c r="MFF221" s="14"/>
      <c r="MFG221" s="14"/>
      <c r="MFH221" s="14"/>
      <c r="MFI221" s="14"/>
      <c r="MFJ221" s="14"/>
      <c r="MFK221" s="14"/>
      <c r="MFL221" s="14"/>
      <c r="MFM221" s="14"/>
      <c r="MFN221" s="14"/>
      <c r="MFO221" s="14"/>
      <c r="MFP221" s="14"/>
      <c r="MFQ221" s="14"/>
      <c r="MFR221" s="14"/>
      <c r="MFS221" s="14"/>
      <c r="MFT221" s="14"/>
      <c r="MFU221" s="14"/>
      <c r="MFV221" s="14"/>
      <c r="MFW221" s="14"/>
      <c r="MFX221" s="14"/>
      <c r="MFY221" s="14"/>
      <c r="MFZ221" s="14"/>
      <c r="MGA221" s="14"/>
      <c r="MGB221" s="14"/>
      <c r="MGC221" s="14"/>
      <c r="MGD221" s="14"/>
      <c r="MGE221" s="14"/>
      <c r="MGF221" s="14"/>
      <c r="MGG221" s="14"/>
      <c r="MGH221" s="14"/>
      <c r="MGI221" s="14"/>
      <c r="MGJ221" s="14"/>
      <c r="MGK221" s="14"/>
      <c r="MGL221" s="14"/>
      <c r="MGM221" s="14"/>
      <c r="MGN221" s="14"/>
      <c r="MGO221" s="14"/>
      <c r="MGP221" s="14"/>
      <c r="MGQ221" s="14"/>
      <c r="MGR221" s="14"/>
      <c r="MGS221" s="14"/>
      <c r="MGT221" s="14"/>
      <c r="MGU221" s="14"/>
      <c r="MGV221" s="14"/>
      <c r="MGW221" s="14"/>
      <c r="MGX221" s="14"/>
      <c r="MGY221" s="14"/>
      <c r="MGZ221" s="14"/>
      <c r="MHA221" s="14"/>
      <c r="MHB221" s="14"/>
      <c r="MHC221" s="14"/>
      <c r="MHD221" s="14"/>
      <c r="MHE221" s="14"/>
      <c r="MHF221" s="14"/>
      <c r="MHG221" s="14"/>
      <c r="MHH221" s="14"/>
      <c r="MHI221" s="14"/>
      <c r="MHJ221" s="14"/>
      <c r="MHK221" s="14"/>
      <c r="MHL221" s="14"/>
      <c r="MHM221" s="14"/>
      <c r="MHN221" s="14"/>
      <c r="MHO221" s="14"/>
      <c r="MHP221" s="14"/>
      <c r="MHQ221" s="14"/>
      <c r="MHR221" s="14"/>
      <c r="MHS221" s="14"/>
      <c r="MHT221" s="14"/>
      <c r="MHU221" s="14"/>
      <c r="MHV221" s="14"/>
      <c r="MHW221" s="14"/>
      <c r="MHX221" s="14"/>
      <c r="MHY221" s="14"/>
      <c r="MHZ221" s="14"/>
      <c r="MIA221" s="14"/>
      <c r="MIB221" s="14"/>
      <c r="MIC221" s="14"/>
      <c r="MID221" s="14"/>
      <c r="MIE221" s="14"/>
      <c r="MIF221" s="14"/>
      <c r="MIG221" s="14"/>
      <c r="MIH221" s="14"/>
      <c r="MII221" s="14"/>
      <c r="MIJ221" s="14"/>
      <c r="MIK221" s="14"/>
      <c r="MIL221" s="14"/>
      <c r="MIM221" s="14"/>
      <c r="MIN221" s="14"/>
      <c r="MIO221" s="14"/>
      <c r="MIP221" s="14"/>
      <c r="MIQ221" s="14"/>
      <c r="MIR221" s="14"/>
      <c r="MIS221" s="14"/>
      <c r="MIT221" s="14"/>
      <c r="MIU221" s="14"/>
      <c r="MIV221" s="14"/>
      <c r="MIW221" s="14"/>
      <c r="MIX221" s="14"/>
      <c r="MIY221" s="14"/>
      <c r="MIZ221" s="14"/>
      <c r="MJA221" s="14"/>
      <c r="MJB221" s="14"/>
      <c r="MJC221" s="14"/>
      <c r="MJD221" s="14"/>
      <c r="MJE221" s="14"/>
      <c r="MJF221" s="14"/>
      <c r="MJG221" s="14"/>
      <c r="MJH221" s="14"/>
      <c r="MJI221" s="14"/>
      <c r="MJJ221" s="14"/>
      <c r="MJK221" s="14"/>
      <c r="MJL221" s="14"/>
      <c r="MJM221" s="14"/>
      <c r="MJN221" s="14"/>
      <c r="MJO221" s="14"/>
      <c r="MJP221" s="14"/>
      <c r="MJQ221" s="14"/>
      <c r="MJR221" s="14"/>
      <c r="MJS221" s="14"/>
      <c r="MJT221" s="14"/>
      <c r="MJU221" s="14"/>
      <c r="MJV221" s="14"/>
      <c r="MJW221" s="14"/>
      <c r="MJX221" s="14"/>
      <c r="MJY221" s="14"/>
      <c r="MJZ221" s="14"/>
      <c r="MKA221" s="14"/>
      <c r="MKB221" s="14"/>
      <c r="MKC221" s="14"/>
      <c r="MKD221" s="14"/>
      <c r="MKE221" s="14"/>
      <c r="MKF221" s="14"/>
      <c r="MKG221" s="14"/>
      <c r="MKH221" s="14"/>
      <c r="MKI221" s="14"/>
      <c r="MKJ221" s="14"/>
      <c r="MKK221" s="14"/>
      <c r="MKL221" s="14"/>
      <c r="MKM221" s="14"/>
      <c r="MKN221" s="14"/>
      <c r="MKO221" s="14"/>
      <c r="MKP221" s="14"/>
      <c r="MKQ221" s="14"/>
      <c r="MKR221" s="14"/>
      <c r="MKS221" s="14"/>
      <c r="MKT221" s="14"/>
      <c r="MKU221" s="14"/>
      <c r="MKV221" s="14"/>
      <c r="MKW221" s="14"/>
      <c r="MKX221" s="14"/>
      <c r="MKY221" s="14"/>
      <c r="MKZ221" s="14"/>
      <c r="MLA221" s="14"/>
      <c r="MLB221" s="14"/>
      <c r="MLC221" s="14"/>
      <c r="MLD221" s="14"/>
      <c r="MLE221" s="14"/>
      <c r="MLF221" s="14"/>
      <c r="MLG221" s="14"/>
      <c r="MLH221" s="14"/>
      <c r="MLI221" s="14"/>
      <c r="MLJ221" s="14"/>
      <c r="MLK221" s="14"/>
      <c r="MLL221" s="14"/>
      <c r="MLM221" s="14"/>
      <c r="MLN221" s="14"/>
      <c r="MLO221" s="14"/>
      <c r="MLP221" s="14"/>
      <c r="MLQ221" s="14"/>
      <c r="MLR221" s="14"/>
      <c r="MLS221" s="14"/>
      <c r="MLT221" s="14"/>
      <c r="MLU221" s="14"/>
      <c r="MLV221" s="14"/>
      <c r="MLW221" s="14"/>
      <c r="MLX221" s="14"/>
      <c r="MLY221" s="14"/>
      <c r="MLZ221" s="14"/>
      <c r="MMA221" s="14"/>
      <c r="MMB221" s="14"/>
      <c r="MMC221" s="14"/>
      <c r="MMD221" s="14"/>
      <c r="MME221" s="14"/>
      <c r="MMF221" s="14"/>
      <c r="MMG221" s="14"/>
      <c r="MMH221" s="14"/>
      <c r="MMI221" s="14"/>
      <c r="MMJ221" s="14"/>
      <c r="MMK221" s="14"/>
      <c r="MML221" s="14"/>
      <c r="MMM221" s="14"/>
      <c r="MMN221" s="14"/>
      <c r="MMO221" s="14"/>
      <c r="MMP221" s="14"/>
      <c r="MMQ221" s="14"/>
      <c r="MMR221" s="14"/>
      <c r="MMS221" s="14"/>
      <c r="MMT221" s="14"/>
      <c r="MMU221" s="14"/>
      <c r="MMV221" s="14"/>
      <c r="MMW221" s="14"/>
      <c r="MMX221" s="14"/>
      <c r="MMY221" s="14"/>
      <c r="MMZ221" s="14"/>
      <c r="MNA221" s="14"/>
      <c r="MNB221" s="14"/>
      <c r="MNC221" s="14"/>
      <c r="MND221" s="14"/>
      <c r="MNE221" s="14"/>
      <c r="MNF221" s="14"/>
      <c r="MNG221" s="14"/>
      <c r="MNH221" s="14"/>
      <c r="MNI221" s="14"/>
      <c r="MNJ221" s="14"/>
      <c r="MNK221" s="14"/>
      <c r="MNL221" s="14"/>
      <c r="MNM221" s="14"/>
      <c r="MNN221" s="14"/>
      <c r="MNO221" s="14"/>
      <c r="MNP221" s="14"/>
      <c r="MNQ221" s="14"/>
      <c r="MNR221" s="14"/>
      <c r="MNS221" s="14"/>
      <c r="MNT221" s="14"/>
      <c r="MNU221" s="14"/>
      <c r="MNV221" s="14"/>
      <c r="MNW221" s="14"/>
      <c r="MNX221" s="14"/>
      <c r="MNY221" s="14"/>
      <c r="MNZ221" s="14"/>
      <c r="MOA221" s="14"/>
      <c r="MOB221" s="14"/>
      <c r="MOC221" s="14"/>
      <c r="MOD221" s="14"/>
      <c r="MOE221" s="14"/>
      <c r="MOF221" s="14"/>
      <c r="MOG221" s="14"/>
      <c r="MOH221" s="14"/>
      <c r="MOI221" s="14"/>
      <c r="MOJ221" s="14"/>
      <c r="MOK221" s="14"/>
      <c r="MOL221" s="14"/>
      <c r="MOM221" s="14"/>
      <c r="MON221" s="14"/>
      <c r="MOO221" s="14"/>
      <c r="MOP221" s="14"/>
      <c r="MOQ221" s="14"/>
      <c r="MOR221" s="14"/>
      <c r="MOS221" s="14"/>
      <c r="MOT221" s="14"/>
      <c r="MOU221" s="14"/>
      <c r="MOV221" s="14"/>
      <c r="MOW221" s="14"/>
      <c r="MOX221" s="14"/>
      <c r="MOY221" s="14"/>
      <c r="MOZ221" s="14"/>
      <c r="MPA221" s="14"/>
      <c r="MPB221" s="14"/>
      <c r="MPC221" s="14"/>
      <c r="MPD221" s="14"/>
      <c r="MPE221" s="14"/>
      <c r="MPF221" s="14"/>
      <c r="MPG221" s="14"/>
      <c r="MPH221" s="14"/>
      <c r="MPI221" s="14"/>
      <c r="MPJ221" s="14"/>
      <c r="MPK221" s="14"/>
      <c r="MPL221" s="14"/>
      <c r="MPM221" s="14"/>
      <c r="MPN221" s="14"/>
      <c r="MPO221" s="14"/>
      <c r="MPP221" s="14"/>
      <c r="MPQ221" s="14"/>
      <c r="MPR221" s="14"/>
      <c r="MPS221" s="14"/>
      <c r="MPT221" s="14"/>
      <c r="MPU221" s="14"/>
      <c r="MPV221" s="14"/>
      <c r="MPW221" s="14"/>
      <c r="MPX221" s="14"/>
      <c r="MPY221" s="14"/>
      <c r="MPZ221" s="14"/>
      <c r="MQA221" s="14"/>
      <c r="MQB221" s="14"/>
      <c r="MQC221" s="14"/>
      <c r="MQD221" s="14"/>
      <c r="MQE221" s="14"/>
      <c r="MQF221" s="14"/>
      <c r="MQG221" s="14"/>
      <c r="MQH221" s="14"/>
      <c r="MQI221" s="14"/>
      <c r="MQJ221" s="14"/>
      <c r="MQK221" s="14"/>
      <c r="MQL221" s="14"/>
      <c r="MQM221" s="14"/>
      <c r="MQN221" s="14"/>
      <c r="MQO221" s="14"/>
      <c r="MQP221" s="14"/>
      <c r="MQQ221" s="14"/>
      <c r="MQR221" s="14"/>
      <c r="MQS221" s="14"/>
      <c r="MQT221" s="14"/>
      <c r="MQU221" s="14"/>
      <c r="MQV221" s="14"/>
      <c r="MQW221" s="14"/>
      <c r="MQX221" s="14"/>
      <c r="MQY221" s="14"/>
      <c r="MQZ221" s="14"/>
      <c r="MRA221" s="14"/>
      <c r="MRB221" s="14"/>
      <c r="MRC221" s="14"/>
      <c r="MRD221" s="14"/>
      <c r="MRE221" s="14"/>
      <c r="MRF221" s="14"/>
      <c r="MRG221" s="14"/>
      <c r="MRH221" s="14"/>
      <c r="MRI221" s="14"/>
      <c r="MRJ221" s="14"/>
      <c r="MRK221" s="14"/>
      <c r="MRL221" s="14"/>
      <c r="MRM221" s="14"/>
      <c r="MRN221" s="14"/>
      <c r="MRO221" s="14"/>
      <c r="MRP221" s="14"/>
      <c r="MRQ221" s="14"/>
      <c r="MRR221" s="14"/>
      <c r="MRS221" s="14"/>
      <c r="MRT221" s="14"/>
      <c r="MRU221" s="14"/>
      <c r="MRV221" s="14"/>
      <c r="MRW221" s="14"/>
      <c r="MRX221" s="14"/>
      <c r="MRY221" s="14"/>
      <c r="MRZ221" s="14"/>
      <c r="MSA221" s="14"/>
      <c r="MSB221" s="14"/>
      <c r="MSC221" s="14"/>
      <c r="MSD221" s="14"/>
      <c r="MSE221" s="14"/>
      <c r="MSF221" s="14"/>
      <c r="MSG221" s="14"/>
      <c r="MSH221" s="14"/>
      <c r="MSI221" s="14"/>
      <c r="MSJ221" s="14"/>
      <c r="MSK221" s="14"/>
      <c r="MSL221" s="14"/>
      <c r="MSM221" s="14"/>
      <c r="MSN221" s="14"/>
      <c r="MSO221" s="14"/>
      <c r="MSP221" s="14"/>
      <c r="MSQ221" s="14"/>
      <c r="MSR221" s="14"/>
      <c r="MSS221" s="14"/>
      <c r="MST221" s="14"/>
      <c r="MSU221" s="14"/>
      <c r="MSV221" s="14"/>
      <c r="MSW221" s="14"/>
      <c r="MSX221" s="14"/>
      <c r="MSY221" s="14"/>
      <c r="MSZ221" s="14"/>
      <c r="MTA221" s="14"/>
      <c r="MTB221" s="14"/>
      <c r="MTC221" s="14"/>
      <c r="MTD221" s="14"/>
      <c r="MTE221" s="14"/>
      <c r="MTF221" s="14"/>
      <c r="MTG221" s="14"/>
      <c r="MTH221" s="14"/>
      <c r="MTI221" s="14"/>
      <c r="MTJ221" s="14"/>
      <c r="MTK221" s="14"/>
      <c r="MTL221" s="14"/>
      <c r="MTM221" s="14"/>
      <c r="MTN221" s="14"/>
      <c r="MTO221" s="14"/>
      <c r="MTP221" s="14"/>
      <c r="MTQ221" s="14"/>
      <c r="MTR221" s="14"/>
      <c r="MTS221" s="14"/>
      <c r="MTT221" s="14"/>
      <c r="MTU221" s="14"/>
      <c r="MTV221" s="14"/>
      <c r="MTW221" s="14"/>
      <c r="MTX221" s="14"/>
      <c r="MTY221" s="14"/>
      <c r="MTZ221" s="14"/>
      <c r="MUA221" s="14"/>
      <c r="MUB221" s="14"/>
      <c r="MUC221" s="14"/>
      <c r="MUD221" s="14"/>
      <c r="MUE221" s="14"/>
      <c r="MUF221" s="14"/>
      <c r="MUG221" s="14"/>
      <c r="MUH221" s="14"/>
      <c r="MUI221" s="14"/>
      <c r="MUJ221" s="14"/>
      <c r="MUK221" s="14"/>
      <c r="MUL221" s="14"/>
      <c r="MUM221" s="14"/>
      <c r="MUN221" s="14"/>
      <c r="MUO221" s="14"/>
      <c r="MUP221" s="14"/>
      <c r="MUQ221" s="14"/>
      <c r="MUR221" s="14"/>
      <c r="MUS221" s="14"/>
      <c r="MUT221" s="14"/>
      <c r="MUU221" s="14"/>
      <c r="MUV221" s="14"/>
      <c r="MUW221" s="14"/>
      <c r="MUX221" s="14"/>
      <c r="MUY221" s="14"/>
      <c r="MUZ221" s="14"/>
      <c r="MVA221" s="14"/>
      <c r="MVB221" s="14"/>
      <c r="MVC221" s="14"/>
      <c r="MVD221" s="14"/>
      <c r="MVE221" s="14"/>
      <c r="MVF221" s="14"/>
      <c r="MVG221" s="14"/>
      <c r="MVH221" s="14"/>
      <c r="MVI221" s="14"/>
      <c r="MVJ221" s="14"/>
      <c r="MVK221" s="14"/>
      <c r="MVL221" s="14"/>
      <c r="MVM221" s="14"/>
      <c r="MVN221" s="14"/>
      <c r="MVO221" s="14"/>
      <c r="MVP221" s="14"/>
      <c r="MVQ221" s="14"/>
      <c r="MVR221" s="14"/>
      <c r="MVS221" s="14"/>
      <c r="MVT221" s="14"/>
      <c r="MVU221" s="14"/>
      <c r="MVV221" s="14"/>
      <c r="MVW221" s="14"/>
      <c r="MVX221" s="14"/>
      <c r="MVY221" s="14"/>
      <c r="MVZ221" s="14"/>
      <c r="MWA221" s="14"/>
      <c r="MWB221" s="14"/>
      <c r="MWC221" s="14"/>
      <c r="MWD221" s="14"/>
      <c r="MWE221" s="14"/>
      <c r="MWF221" s="14"/>
      <c r="MWG221" s="14"/>
      <c r="MWH221" s="14"/>
      <c r="MWI221" s="14"/>
      <c r="MWJ221" s="14"/>
      <c r="MWK221" s="14"/>
      <c r="MWL221" s="14"/>
      <c r="MWM221" s="14"/>
      <c r="MWN221" s="14"/>
      <c r="MWO221" s="14"/>
      <c r="MWP221" s="14"/>
      <c r="MWQ221" s="14"/>
      <c r="MWR221" s="14"/>
      <c r="MWS221" s="14"/>
      <c r="MWT221" s="14"/>
      <c r="MWU221" s="14"/>
      <c r="MWV221" s="14"/>
      <c r="MWW221" s="14"/>
      <c r="MWX221" s="14"/>
      <c r="MWY221" s="14"/>
      <c r="MWZ221" s="14"/>
      <c r="MXA221" s="14"/>
      <c r="MXB221" s="14"/>
      <c r="MXC221" s="14"/>
      <c r="MXD221" s="14"/>
      <c r="MXE221" s="14"/>
      <c r="MXF221" s="14"/>
      <c r="MXG221" s="14"/>
      <c r="MXH221" s="14"/>
      <c r="MXI221" s="14"/>
      <c r="MXJ221" s="14"/>
      <c r="MXK221" s="14"/>
      <c r="MXL221" s="14"/>
      <c r="MXM221" s="14"/>
      <c r="MXN221" s="14"/>
      <c r="MXO221" s="14"/>
      <c r="MXP221" s="14"/>
      <c r="MXQ221" s="14"/>
      <c r="MXR221" s="14"/>
      <c r="MXS221" s="14"/>
      <c r="MXT221" s="14"/>
      <c r="MXU221" s="14"/>
      <c r="MXV221" s="14"/>
      <c r="MXW221" s="14"/>
      <c r="MXX221" s="14"/>
      <c r="MXY221" s="14"/>
      <c r="MXZ221" s="14"/>
      <c r="MYA221" s="14"/>
      <c r="MYB221" s="14"/>
      <c r="MYC221" s="14"/>
      <c r="MYD221" s="14"/>
      <c r="MYE221" s="14"/>
      <c r="MYF221" s="14"/>
      <c r="MYG221" s="14"/>
      <c r="MYH221" s="14"/>
      <c r="MYI221" s="14"/>
      <c r="MYJ221" s="14"/>
      <c r="MYK221" s="14"/>
      <c r="MYL221" s="14"/>
      <c r="MYM221" s="14"/>
      <c r="MYN221" s="14"/>
      <c r="MYO221" s="14"/>
      <c r="MYP221" s="14"/>
      <c r="MYQ221" s="14"/>
      <c r="MYR221" s="14"/>
      <c r="MYS221" s="14"/>
      <c r="MYT221" s="14"/>
      <c r="MYU221" s="14"/>
      <c r="MYV221" s="14"/>
      <c r="MYW221" s="14"/>
      <c r="MYX221" s="14"/>
      <c r="MYY221" s="14"/>
      <c r="MYZ221" s="14"/>
      <c r="MZA221" s="14"/>
      <c r="MZB221" s="14"/>
      <c r="MZC221" s="14"/>
      <c r="MZD221" s="14"/>
      <c r="MZE221" s="14"/>
      <c r="MZF221" s="14"/>
      <c r="MZG221" s="14"/>
      <c r="MZH221" s="14"/>
      <c r="MZI221" s="14"/>
      <c r="MZJ221" s="14"/>
      <c r="MZK221" s="14"/>
      <c r="MZL221" s="14"/>
      <c r="MZM221" s="14"/>
      <c r="MZN221" s="14"/>
      <c r="MZO221" s="14"/>
      <c r="MZP221" s="14"/>
      <c r="MZQ221" s="14"/>
      <c r="MZR221" s="14"/>
      <c r="MZS221" s="14"/>
      <c r="MZT221" s="14"/>
      <c r="MZU221" s="14"/>
      <c r="MZV221" s="14"/>
      <c r="MZW221" s="14"/>
      <c r="MZX221" s="14"/>
      <c r="MZY221" s="14"/>
      <c r="MZZ221" s="14"/>
      <c r="NAA221" s="14"/>
      <c r="NAB221" s="14"/>
      <c r="NAC221" s="14"/>
      <c r="NAD221" s="14"/>
      <c r="NAE221" s="14"/>
      <c r="NAF221" s="14"/>
      <c r="NAG221" s="14"/>
      <c r="NAH221" s="14"/>
      <c r="NAI221" s="14"/>
      <c r="NAJ221" s="14"/>
      <c r="NAK221" s="14"/>
      <c r="NAL221" s="14"/>
      <c r="NAM221" s="14"/>
      <c r="NAN221" s="14"/>
      <c r="NAO221" s="14"/>
      <c r="NAP221" s="14"/>
      <c r="NAQ221" s="14"/>
      <c r="NAR221" s="14"/>
      <c r="NAS221" s="14"/>
      <c r="NAT221" s="14"/>
      <c r="NAU221" s="14"/>
      <c r="NAV221" s="14"/>
      <c r="NAW221" s="14"/>
      <c r="NAX221" s="14"/>
      <c r="NAY221" s="14"/>
      <c r="NAZ221" s="14"/>
      <c r="NBA221" s="14"/>
      <c r="NBB221" s="14"/>
      <c r="NBC221" s="14"/>
      <c r="NBD221" s="14"/>
      <c r="NBE221" s="14"/>
      <c r="NBF221" s="14"/>
      <c r="NBG221" s="14"/>
      <c r="NBH221" s="14"/>
      <c r="NBI221" s="14"/>
      <c r="NBJ221" s="14"/>
      <c r="NBK221" s="14"/>
      <c r="NBL221" s="14"/>
      <c r="NBM221" s="14"/>
      <c r="NBN221" s="14"/>
      <c r="NBO221" s="14"/>
      <c r="NBP221" s="14"/>
      <c r="NBQ221" s="14"/>
      <c r="NBR221" s="14"/>
      <c r="NBS221" s="14"/>
      <c r="NBT221" s="14"/>
      <c r="NBU221" s="14"/>
      <c r="NBV221" s="14"/>
      <c r="NBW221" s="14"/>
      <c r="NBX221" s="14"/>
      <c r="NBY221" s="14"/>
      <c r="NBZ221" s="14"/>
      <c r="NCA221" s="14"/>
      <c r="NCB221" s="14"/>
      <c r="NCC221" s="14"/>
      <c r="NCD221" s="14"/>
      <c r="NCE221" s="14"/>
      <c r="NCF221" s="14"/>
      <c r="NCG221" s="14"/>
      <c r="NCH221" s="14"/>
      <c r="NCI221" s="14"/>
      <c r="NCJ221" s="14"/>
      <c r="NCK221" s="14"/>
      <c r="NCL221" s="14"/>
      <c r="NCM221" s="14"/>
      <c r="NCN221" s="14"/>
      <c r="NCO221" s="14"/>
      <c r="NCP221" s="14"/>
      <c r="NCQ221" s="14"/>
      <c r="NCR221" s="14"/>
      <c r="NCS221" s="14"/>
      <c r="NCT221" s="14"/>
      <c r="NCU221" s="14"/>
      <c r="NCV221" s="14"/>
      <c r="NCW221" s="14"/>
      <c r="NCX221" s="14"/>
      <c r="NCY221" s="14"/>
      <c r="NCZ221" s="14"/>
      <c r="NDA221" s="14"/>
      <c r="NDB221" s="14"/>
      <c r="NDC221" s="14"/>
      <c r="NDD221" s="14"/>
      <c r="NDE221" s="14"/>
      <c r="NDF221" s="14"/>
      <c r="NDG221" s="14"/>
      <c r="NDH221" s="14"/>
      <c r="NDI221" s="14"/>
      <c r="NDJ221" s="14"/>
      <c r="NDK221" s="14"/>
      <c r="NDL221" s="14"/>
      <c r="NDM221" s="14"/>
      <c r="NDN221" s="14"/>
      <c r="NDO221" s="14"/>
      <c r="NDP221" s="14"/>
      <c r="NDQ221" s="14"/>
      <c r="NDR221" s="14"/>
      <c r="NDS221" s="14"/>
      <c r="NDT221" s="14"/>
      <c r="NDU221" s="14"/>
      <c r="NDV221" s="14"/>
      <c r="NDW221" s="14"/>
      <c r="NDX221" s="14"/>
      <c r="NDY221" s="14"/>
      <c r="NDZ221" s="14"/>
      <c r="NEA221" s="14"/>
      <c r="NEB221" s="14"/>
      <c r="NEC221" s="14"/>
      <c r="NED221" s="14"/>
      <c r="NEE221" s="14"/>
      <c r="NEF221" s="14"/>
      <c r="NEG221" s="14"/>
      <c r="NEH221" s="14"/>
      <c r="NEI221" s="14"/>
      <c r="NEJ221" s="14"/>
      <c r="NEK221" s="14"/>
      <c r="NEL221" s="14"/>
      <c r="NEM221" s="14"/>
      <c r="NEN221" s="14"/>
      <c r="NEO221" s="14"/>
      <c r="NEP221" s="14"/>
      <c r="NEQ221" s="14"/>
      <c r="NER221" s="14"/>
      <c r="NES221" s="14"/>
      <c r="NET221" s="14"/>
      <c r="NEU221" s="14"/>
      <c r="NEV221" s="14"/>
      <c r="NEW221" s="14"/>
      <c r="NEX221" s="14"/>
      <c r="NEY221" s="14"/>
      <c r="NEZ221" s="14"/>
      <c r="NFA221" s="14"/>
      <c r="NFB221" s="14"/>
      <c r="NFC221" s="14"/>
      <c r="NFD221" s="14"/>
      <c r="NFE221" s="14"/>
      <c r="NFF221" s="14"/>
      <c r="NFG221" s="14"/>
      <c r="NFH221" s="14"/>
      <c r="NFI221" s="14"/>
      <c r="NFJ221" s="14"/>
      <c r="NFK221" s="14"/>
      <c r="NFL221" s="14"/>
      <c r="NFM221" s="14"/>
      <c r="NFN221" s="14"/>
      <c r="NFO221" s="14"/>
      <c r="NFP221" s="14"/>
      <c r="NFQ221" s="14"/>
      <c r="NFR221" s="14"/>
      <c r="NFS221" s="14"/>
      <c r="NFT221" s="14"/>
      <c r="NFU221" s="14"/>
      <c r="NFV221" s="14"/>
      <c r="NFW221" s="14"/>
      <c r="NFX221" s="14"/>
      <c r="NFY221" s="14"/>
      <c r="NFZ221" s="14"/>
      <c r="NGA221" s="14"/>
      <c r="NGB221" s="14"/>
      <c r="NGC221" s="14"/>
      <c r="NGD221" s="14"/>
      <c r="NGE221" s="14"/>
      <c r="NGF221" s="14"/>
      <c r="NGG221" s="14"/>
      <c r="NGH221" s="14"/>
      <c r="NGI221" s="14"/>
      <c r="NGJ221" s="14"/>
      <c r="NGK221" s="14"/>
      <c r="NGL221" s="14"/>
      <c r="NGM221" s="14"/>
      <c r="NGN221" s="14"/>
      <c r="NGO221" s="14"/>
      <c r="NGP221" s="14"/>
      <c r="NGQ221" s="14"/>
      <c r="NGR221" s="14"/>
      <c r="NGS221" s="14"/>
      <c r="NGT221" s="14"/>
      <c r="NGU221" s="14"/>
      <c r="NGV221" s="14"/>
      <c r="NGW221" s="14"/>
      <c r="NGX221" s="14"/>
      <c r="NGY221" s="14"/>
      <c r="NGZ221" s="14"/>
      <c r="NHA221" s="14"/>
      <c r="NHB221" s="14"/>
      <c r="NHC221" s="14"/>
      <c r="NHD221" s="14"/>
      <c r="NHE221" s="14"/>
      <c r="NHF221" s="14"/>
      <c r="NHG221" s="14"/>
      <c r="NHH221" s="14"/>
      <c r="NHI221" s="14"/>
      <c r="NHJ221" s="14"/>
      <c r="NHK221" s="14"/>
      <c r="NHL221" s="14"/>
      <c r="NHM221" s="14"/>
      <c r="NHN221" s="14"/>
      <c r="NHO221" s="14"/>
      <c r="NHP221" s="14"/>
      <c r="NHQ221" s="14"/>
      <c r="NHR221" s="14"/>
      <c r="NHS221" s="14"/>
      <c r="NHT221" s="14"/>
      <c r="NHU221" s="14"/>
      <c r="NHV221" s="14"/>
      <c r="NHW221" s="14"/>
      <c r="NHX221" s="14"/>
      <c r="NHY221" s="14"/>
      <c r="NHZ221" s="14"/>
      <c r="NIA221" s="14"/>
      <c r="NIB221" s="14"/>
      <c r="NIC221" s="14"/>
      <c r="NID221" s="14"/>
      <c r="NIE221" s="14"/>
      <c r="NIF221" s="14"/>
      <c r="NIG221" s="14"/>
      <c r="NIH221" s="14"/>
      <c r="NII221" s="14"/>
      <c r="NIJ221" s="14"/>
      <c r="NIK221" s="14"/>
      <c r="NIL221" s="14"/>
      <c r="NIM221" s="14"/>
      <c r="NIN221" s="14"/>
      <c r="NIO221" s="14"/>
      <c r="NIP221" s="14"/>
      <c r="NIQ221" s="14"/>
      <c r="NIR221" s="14"/>
      <c r="NIS221" s="14"/>
      <c r="NIT221" s="14"/>
      <c r="NIU221" s="14"/>
      <c r="NIV221" s="14"/>
      <c r="NIW221" s="14"/>
      <c r="NIX221" s="14"/>
      <c r="NIY221" s="14"/>
      <c r="NIZ221" s="14"/>
      <c r="NJA221" s="14"/>
      <c r="NJB221" s="14"/>
      <c r="NJC221" s="14"/>
      <c r="NJD221" s="14"/>
      <c r="NJE221" s="14"/>
      <c r="NJF221" s="14"/>
      <c r="NJG221" s="14"/>
      <c r="NJH221" s="14"/>
      <c r="NJI221" s="14"/>
      <c r="NJJ221" s="14"/>
      <c r="NJK221" s="14"/>
      <c r="NJL221" s="14"/>
      <c r="NJM221" s="14"/>
      <c r="NJN221" s="14"/>
      <c r="NJO221" s="14"/>
      <c r="NJP221" s="14"/>
      <c r="NJQ221" s="14"/>
      <c r="NJR221" s="14"/>
      <c r="NJS221" s="14"/>
      <c r="NJT221" s="14"/>
      <c r="NJU221" s="14"/>
      <c r="NJV221" s="14"/>
      <c r="NJW221" s="14"/>
      <c r="NJX221" s="14"/>
      <c r="NJY221" s="14"/>
      <c r="NJZ221" s="14"/>
      <c r="NKA221" s="14"/>
      <c r="NKB221" s="14"/>
      <c r="NKC221" s="14"/>
      <c r="NKD221" s="14"/>
      <c r="NKE221" s="14"/>
      <c r="NKF221" s="14"/>
      <c r="NKG221" s="14"/>
      <c r="NKH221" s="14"/>
      <c r="NKI221" s="14"/>
      <c r="NKJ221" s="14"/>
      <c r="NKK221" s="14"/>
      <c r="NKL221" s="14"/>
      <c r="NKM221" s="14"/>
      <c r="NKN221" s="14"/>
      <c r="NKO221" s="14"/>
      <c r="NKP221" s="14"/>
      <c r="NKQ221" s="14"/>
      <c r="NKR221" s="14"/>
      <c r="NKS221" s="14"/>
      <c r="NKT221" s="14"/>
      <c r="NKU221" s="14"/>
      <c r="NKV221" s="14"/>
      <c r="NKW221" s="14"/>
      <c r="NKX221" s="14"/>
      <c r="NKY221" s="14"/>
      <c r="NKZ221" s="14"/>
      <c r="NLA221" s="14"/>
      <c r="NLB221" s="14"/>
      <c r="NLC221" s="14"/>
      <c r="NLD221" s="14"/>
      <c r="NLE221" s="14"/>
      <c r="NLF221" s="14"/>
      <c r="NLG221" s="14"/>
      <c r="NLH221" s="14"/>
      <c r="NLI221" s="14"/>
      <c r="NLJ221" s="14"/>
      <c r="NLK221" s="14"/>
      <c r="NLL221" s="14"/>
      <c r="NLM221" s="14"/>
      <c r="NLN221" s="14"/>
      <c r="NLO221" s="14"/>
      <c r="NLP221" s="14"/>
      <c r="NLQ221" s="14"/>
      <c r="NLR221" s="14"/>
      <c r="NLS221" s="14"/>
      <c r="NLT221" s="14"/>
      <c r="NLU221" s="14"/>
      <c r="NLV221" s="14"/>
      <c r="NLW221" s="14"/>
      <c r="NLX221" s="14"/>
      <c r="NLY221" s="14"/>
      <c r="NLZ221" s="14"/>
      <c r="NMA221" s="14"/>
      <c r="NMB221" s="14"/>
      <c r="NMC221" s="14"/>
      <c r="NMD221" s="14"/>
      <c r="NME221" s="14"/>
      <c r="NMF221" s="14"/>
      <c r="NMG221" s="14"/>
      <c r="NMH221" s="14"/>
      <c r="NMI221" s="14"/>
      <c r="NMJ221" s="14"/>
      <c r="NMK221" s="14"/>
      <c r="NML221" s="14"/>
      <c r="NMM221" s="14"/>
      <c r="NMN221" s="14"/>
      <c r="NMO221" s="14"/>
      <c r="NMP221" s="14"/>
      <c r="NMQ221" s="14"/>
      <c r="NMR221" s="14"/>
      <c r="NMS221" s="14"/>
      <c r="NMT221" s="14"/>
      <c r="NMU221" s="14"/>
      <c r="NMV221" s="14"/>
      <c r="NMW221" s="14"/>
      <c r="NMX221" s="14"/>
      <c r="NMY221" s="14"/>
      <c r="NMZ221" s="14"/>
      <c r="NNA221" s="14"/>
      <c r="NNB221" s="14"/>
      <c r="NNC221" s="14"/>
      <c r="NND221" s="14"/>
      <c r="NNE221" s="14"/>
      <c r="NNF221" s="14"/>
      <c r="NNG221" s="14"/>
      <c r="NNH221" s="14"/>
      <c r="NNI221" s="14"/>
      <c r="NNJ221" s="14"/>
      <c r="NNK221" s="14"/>
      <c r="NNL221" s="14"/>
      <c r="NNM221" s="14"/>
      <c r="NNN221" s="14"/>
      <c r="NNO221" s="14"/>
      <c r="NNP221" s="14"/>
      <c r="NNQ221" s="14"/>
      <c r="NNR221" s="14"/>
      <c r="NNS221" s="14"/>
      <c r="NNT221" s="14"/>
      <c r="NNU221" s="14"/>
      <c r="NNV221" s="14"/>
      <c r="NNW221" s="14"/>
      <c r="NNX221" s="14"/>
      <c r="NNY221" s="14"/>
      <c r="NNZ221" s="14"/>
      <c r="NOA221" s="14"/>
      <c r="NOB221" s="14"/>
      <c r="NOC221" s="14"/>
      <c r="NOD221" s="14"/>
      <c r="NOE221" s="14"/>
      <c r="NOF221" s="14"/>
      <c r="NOG221" s="14"/>
      <c r="NOH221" s="14"/>
      <c r="NOI221" s="14"/>
      <c r="NOJ221" s="14"/>
      <c r="NOK221" s="14"/>
      <c r="NOL221" s="14"/>
      <c r="NOM221" s="14"/>
      <c r="NON221" s="14"/>
      <c r="NOO221" s="14"/>
      <c r="NOP221" s="14"/>
      <c r="NOQ221" s="14"/>
      <c r="NOR221" s="14"/>
      <c r="NOS221" s="14"/>
      <c r="NOT221" s="14"/>
      <c r="NOU221" s="14"/>
      <c r="NOV221" s="14"/>
      <c r="NOW221" s="14"/>
      <c r="NOX221" s="14"/>
      <c r="NOY221" s="14"/>
      <c r="NOZ221" s="14"/>
      <c r="NPA221" s="14"/>
      <c r="NPB221" s="14"/>
      <c r="NPC221" s="14"/>
      <c r="NPD221" s="14"/>
      <c r="NPE221" s="14"/>
      <c r="NPF221" s="14"/>
      <c r="NPG221" s="14"/>
      <c r="NPH221" s="14"/>
      <c r="NPI221" s="14"/>
      <c r="NPJ221" s="14"/>
      <c r="NPK221" s="14"/>
      <c r="NPL221" s="14"/>
      <c r="NPM221" s="14"/>
      <c r="NPN221" s="14"/>
      <c r="NPO221" s="14"/>
      <c r="NPP221" s="14"/>
      <c r="NPQ221" s="14"/>
      <c r="NPR221" s="14"/>
      <c r="NPS221" s="14"/>
      <c r="NPT221" s="14"/>
      <c r="NPU221" s="14"/>
      <c r="NPV221" s="14"/>
      <c r="NPW221" s="14"/>
      <c r="NPX221" s="14"/>
      <c r="NPY221" s="14"/>
      <c r="NPZ221" s="14"/>
      <c r="NQA221" s="14"/>
      <c r="NQB221" s="14"/>
      <c r="NQC221" s="14"/>
      <c r="NQD221" s="14"/>
      <c r="NQE221" s="14"/>
      <c r="NQF221" s="14"/>
      <c r="NQG221" s="14"/>
      <c r="NQH221" s="14"/>
      <c r="NQI221" s="14"/>
      <c r="NQJ221" s="14"/>
      <c r="NQK221" s="14"/>
      <c r="NQL221" s="14"/>
      <c r="NQM221" s="14"/>
      <c r="NQN221" s="14"/>
      <c r="NQO221" s="14"/>
      <c r="NQP221" s="14"/>
      <c r="NQQ221" s="14"/>
      <c r="NQR221" s="14"/>
      <c r="NQS221" s="14"/>
      <c r="NQT221" s="14"/>
      <c r="NQU221" s="14"/>
      <c r="NQV221" s="14"/>
      <c r="NQW221" s="14"/>
      <c r="NQX221" s="14"/>
      <c r="NQY221" s="14"/>
      <c r="NQZ221" s="14"/>
      <c r="NRA221" s="14"/>
      <c r="NRB221" s="14"/>
      <c r="NRC221" s="14"/>
      <c r="NRD221" s="14"/>
      <c r="NRE221" s="14"/>
      <c r="NRF221" s="14"/>
      <c r="NRG221" s="14"/>
      <c r="NRH221" s="14"/>
      <c r="NRI221" s="14"/>
      <c r="NRJ221" s="14"/>
      <c r="NRK221" s="14"/>
      <c r="NRL221" s="14"/>
      <c r="NRM221" s="14"/>
      <c r="NRN221" s="14"/>
      <c r="NRO221" s="14"/>
      <c r="NRP221" s="14"/>
      <c r="NRQ221" s="14"/>
      <c r="NRR221" s="14"/>
      <c r="NRS221" s="14"/>
      <c r="NRT221" s="14"/>
      <c r="NRU221" s="14"/>
      <c r="NRV221" s="14"/>
      <c r="NRW221" s="14"/>
      <c r="NRX221" s="14"/>
      <c r="NRY221" s="14"/>
      <c r="NRZ221" s="14"/>
      <c r="NSA221" s="14"/>
      <c r="NSB221" s="14"/>
      <c r="NSC221" s="14"/>
      <c r="NSD221" s="14"/>
      <c r="NSE221" s="14"/>
      <c r="NSF221" s="14"/>
      <c r="NSG221" s="14"/>
      <c r="NSH221" s="14"/>
      <c r="NSI221" s="14"/>
      <c r="NSJ221" s="14"/>
      <c r="NSK221" s="14"/>
      <c r="NSL221" s="14"/>
      <c r="NSM221" s="14"/>
      <c r="NSN221" s="14"/>
      <c r="NSO221" s="14"/>
      <c r="NSP221" s="14"/>
      <c r="NSQ221" s="14"/>
      <c r="NSR221" s="14"/>
      <c r="NSS221" s="14"/>
      <c r="NST221" s="14"/>
      <c r="NSU221" s="14"/>
      <c r="NSV221" s="14"/>
      <c r="NSW221" s="14"/>
      <c r="NSX221" s="14"/>
      <c r="NSY221" s="14"/>
      <c r="NSZ221" s="14"/>
      <c r="NTA221" s="14"/>
      <c r="NTB221" s="14"/>
      <c r="NTC221" s="14"/>
      <c r="NTD221" s="14"/>
      <c r="NTE221" s="14"/>
      <c r="NTF221" s="14"/>
      <c r="NTG221" s="14"/>
      <c r="NTH221" s="14"/>
      <c r="NTI221" s="14"/>
      <c r="NTJ221" s="14"/>
      <c r="NTK221" s="14"/>
      <c r="NTL221" s="14"/>
      <c r="NTM221" s="14"/>
      <c r="NTN221" s="14"/>
      <c r="NTO221" s="14"/>
      <c r="NTP221" s="14"/>
      <c r="NTQ221" s="14"/>
      <c r="NTR221" s="14"/>
      <c r="NTS221" s="14"/>
      <c r="NTT221" s="14"/>
      <c r="NTU221" s="14"/>
      <c r="NTV221" s="14"/>
      <c r="NTW221" s="14"/>
      <c r="NTX221" s="14"/>
      <c r="NTY221" s="14"/>
      <c r="NTZ221" s="14"/>
      <c r="NUA221" s="14"/>
      <c r="NUB221" s="14"/>
      <c r="NUC221" s="14"/>
      <c r="NUD221" s="14"/>
      <c r="NUE221" s="14"/>
      <c r="NUF221" s="14"/>
      <c r="NUG221" s="14"/>
      <c r="NUH221" s="14"/>
      <c r="NUI221" s="14"/>
      <c r="NUJ221" s="14"/>
      <c r="NUK221" s="14"/>
      <c r="NUL221" s="14"/>
      <c r="NUM221" s="14"/>
      <c r="NUN221" s="14"/>
      <c r="NUO221" s="14"/>
      <c r="NUP221" s="14"/>
      <c r="NUQ221" s="14"/>
      <c r="NUR221" s="14"/>
      <c r="NUS221" s="14"/>
      <c r="NUT221" s="14"/>
      <c r="NUU221" s="14"/>
      <c r="NUV221" s="14"/>
      <c r="NUW221" s="14"/>
      <c r="NUX221" s="14"/>
      <c r="NUY221" s="14"/>
      <c r="NUZ221" s="14"/>
      <c r="NVA221" s="14"/>
      <c r="NVB221" s="14"/>
      <c r="NVC221" s="14"/>
      <c r="NVD221" s="14"/>
      <c r="NVE221" s="14"/>
      <c r="NVF221" s="14"/>
      <c r="NVG221" s="14"/>
      <c r="NVH221" s="14"/>
      <c r="NVI221" s="14"/>
      <c r="NVJ221" s="14"/>
      <c r="NVK221" s="14"/>
      <c r="NVL221" s="14"/>
      <c r="NVM221" s="14"/>
      <c r="NVN221" s="14"/>
      <c r="NVO221" s="14"/>
      <c r="NVP221" s="14"/>
      <c r="NVQ221" s="14"/>
      <c r="NVR221" s="14"/>
      <c r="NVS221" s="14"/>
      <c r="NVT221" s="14"/>
      <c r="NVU221" s="14"/>
      <c r="NVV221" s="14"/>
      <c r="NVW221" s="14"/>
      <c r="NVX221" s="14"/>
      <c r="NVY221" s="14"/>
      <c r="NVZ221" s="14"/>
      <c r="NWA221" s="14"/>
      <c r="NWB221" s="14"/>
      <c r="NWC221" s="14"/>
      <c r="NWD221" s="14"/>
      <c r="NWE221" s="14"/>
      <c r="NWF221" s="14"/>
      <c r="NWG221" s="14"/>
      <c r="NWH221" s="14"/>
      <c r="NWI221" s="14"/>
      <c r="NWJ221" s="14"/>
      <c r="NWK221" s="14"/>
      <c r="NWL221" s="14"/>
      <c r="NWM221" s="14"/>
      <c r="NWN221" s="14"/>
      <c r="NWO221" s="14"/>
      <c r="NWP221" s="14"/>
      <c r="NWQ221" s="14"/>
      <c r="NWR221" s="14"/>
      <c r="NWS221" s="14"/>
      <c r="NWT221" s="14"/>
      <c r="NWU221" s="14"/>
      <c r="NWV221" s="14"/>
      <c r="NWW221" s="14"/>
      <c r="NWX221" s="14"/>
      <c r="NWY221" s="14"/>
      <c r="NWZ221" s="14"/>
      <c r="NXA221" s="14"/>
      <c r="NXB221" s="14"/>
      <c r="NXC221" s="14"/>
      <c r="NXD221" s="14"/>
      <c r="NXE221" s="14"/>
      <c r="NXF221" s="14"/>
      <c r="NXG221" s="14"/>
      <c r="NXH221" s="14"/>
      <c r="NXI221" s="14"/>
      <c r="NXJ221" s="14"/>
      <c r="NXK221" s="14"/>
      <c r="NXL221" s="14"/>
      <c r="NXM221" s="14"/>
      <c r="NXN221" s="14"/>
      <c r="NXO221" s="14"/>
      <c r="NXP221" s="14"/>
      <c r="NXQ221" s="14"/>
      <c r="NXR221" s="14"/>
      <c r="NXS221" s="14"/>
      <c r="NXT221" s="14"/>
      <c r="NXU221" s="14"/>
      <c r="NXV221" s="14"/>
      <c r="NXW221" s="14"/>
      <c r="NXX221" s="14"/>
      <c r="NXY221" s="14"/>
      <c r="NXZ221" s="14"/>
      <c r="NYA221" s="14"/>
      <c r="NYB221" s="14"/>
      <c r="NYC221" s="14"/>
      <c r="NYD221" s="14"/>
      <c r="NYE221" s="14"/>
      <c r="NYF221" s="14"/>
      <c r="NYG221" s="14"/>
      <c r="NYH221" s="14"/>
      <c r="NYI221" s="14"/>
      <c r="NYJ221" s="14"/>
      <c r="NYK221" s="14"/>
      <c r="NYL221" s="14"/>
      <c r="NYM221" s="14"/>
      <c r="NYN221" s="14"/>
      <c r="NYO221" s="14"/>
      <c r="NYP221" s="14"/>
      <c r="NYQ221" s="14"/>
      <c r="NYR221" s="14"/>
      <c r="NYS221" s="14"/>
      <c r="NYT221" s="14"/>
      <c r="NYU221" s="14"/>
      <c r="NYV221" s="14"/>
      <c r="NYW221" s="14"/>
      <c r="NYX221" s="14"/>
      <c r="NYY221" s="14"/>
      <c r="NYZ221" s="14"/>
      <c r="NZA221" s="14"/>
      <c r="NZB221" s="14"/>
      <c r="NZC221" s="14"/>
      <c r="NZD221" s="14"/>
      <c r="NZE221" s="14"/>
      <c r="NZF221" s="14"/>
      <c r="NZG221" s="14"/>
      <c r="NZH221" s="14"/>
      <c r="NZI221" s="14"/>
      <c r="NZJ221" s="14"/>
      <c r="NZK221" s="14"/>
      <c r="NZL221" s="14"/>
      <c r="NZM221" s="14"/>
      <c r="NZN221" s="14"/>
      <c r="NZO221" s="14"/>
      <c r="NZP221" s="14"/>
      <c r="NZQ221" s="14"/>
      <c r="NZR221" s="14"/>
      <c r="NZS221" s="14"/>
      <c r="NZT221" s="14"/>
      <c r="NZU221" s="14"/>
      <c r="NZV221" s="14"/>
      <c r="NZW221" s="14"/>
      <c r="NZX221" s="14"/>
      <c r="NZY221" s="14"/>
      <c r="NZZ221" s="14"/>
      <c r="OAA221" s="14"/>
      <c r="OAB221" s="14"/>
      <c r="OAC221" s="14"/>
      <c r="OAD221" s="14"/>
      <c r="OAE221" s="14"/>
      <c r="OAF221" s="14"/>
      <c r="OAG221" s="14"/>
      <c r="OAH221" s="14"/>
      <c r="OAI221" s="14"/>
      <c r="OAJ221" s="14"/>
      <c r="OAK221" s="14"/>
      <c r="OAL221" s="14"/>
      <c r="OAM221" s="14"/>
      <c r="OAN221" s="14"/>
      <c r="OAO221" s="14"/>
      <c r="OAP221" s="14"/>
      <c r="OAQ221" s="14"/>
      <c r="OAR221" s="14"/>
      <c r="OAS221" s="14"/>
      <c r="OAT221" s="14"/>
      <c r="OAU221" s="14"/>
      <c r="OAV221" s="14"/>
      <c r="OAW221" s="14"/>
      <c r="OAX221" s="14"/>
      <c r="OAY221" s="14"/>
      <c r="OAZ221" s="14"/>
      <c r="OBA221" s="14"/>
      <c r="OBB221" s="14"/>
      <c r="OBC221" s="14"/>
      <c r="OBD221" s="14"/>
      <c r="OBE221" s="14"/>
      <c r="OBF221" s="14"/>
      <c r="OBG221" s="14"/>
      <c r="OBH221" s="14"/>
      <c r="OBI221" s="14"/>
      <c r="OBJ221" s="14"/>
      <c r="OBK221" s="14"/>
      <c r="OBL221" s="14"/>
      <c r="OBM221" s="14"/>
      <c r="OBN221" s="14"/>
      <c r="OBO221" s="14"/>
      <c r="OBP221" s="14"/>
      <c r="OBQ221" s="14"/>
      <c r="OBR221" s="14"/>
      <c r="OBS221" s="14"/>
      <c r="OBT221" s="14"/>
      <c r="OBU221" s="14"/>
      <c r="OBV221" s="14"/>
      <c r="OBW221" s="14"/>
      <c r="OBX221" s="14"/>
      <c r="OBY221" s="14"/>
      <c r="OBZ221" s="14"/>
      <c r="OCA221" s="14"/>
      <c r="OCB221" s="14"/>
      <c r="OCC221" s="14"/>
      <c r="OCD221" s="14"/>
      <c r="OCE221" s="14"/>
      <c r="OCF221" s="14"/>
      <c r="OCG221" s="14"/>
      <c r="OCH221" s="14"/>
      <c r="OCI221" s="14"/>
      <c r="OCJ221" s="14"/>
      <c r="OCK221" s="14"/>
      <c r="OCL221" s="14"/>
      <c r="OCM221" s="14"/>
      <c r="OCN221" s="14"/>
      <c r="OCO221" s="14"/>
      <c r="OCP221" s="14"/>
      <c r="OCQ221" s="14"/>
      <c r="OCR221" s="14"/>
      <c r="OCS221" s="14"/>
      <c r="OCT221" s="14"/>
      <c r="OCU221" s="14"/>
      <c r="OCV221" s="14"/>
      <c r="OCW221" s="14"/>
      <c r="OCX221" s="14"/>
      <c r="OCY221" s="14"/>
      <c r="OCZ221" s="14"/>
      <c r="ODA221" s="14"/>
      <c r="ODB221" s="14"/>
      <c r="ODC221" s="14"/>
      <c r="ODD221" s="14"/>
      <c r="ODE221" s="14"/>
      <c r="ODF221" s="14"/>
      <c r="ODG221" s="14"/>
      <c r="ODH221" s="14"/>
      <c r="ODI221" s="14"/>
      <c r="ODJ221" s="14"/>
      <c r="ODK221" s="14"/>
      <c r="ODL221" s="14"/>
      <c r="ODM221" s="14"/>
      <c r="ODN221" s="14"/>
      <c r="ODO221" s="14"/>
      <c r="ODP221" s="14"/>
      <c r="ODQ221" s="14"/>
      <c r="ODR221" s="14"/>
      <c r="ODS221" s="14"/>
      <c r="ODT221" s="14"/>
      <c r="ODU221" s="14"/>
      <c r="ODV221" s="14"/>
      <c r="ODW221" s="14"/>
      <c r="ODX221" s="14"/>
      <c r="ODY221" s="14"/>
      <c r="ODZ221" s="14"/>
      <c r="OEA221" s="14"/>
      <c r="OEB221" s="14"/>
      <c r="OEC221" s="14"/>
      <c r="OED221" s="14"/>
      <c r="OEE221" s="14"/>
      <c r="OEF221" s="14"/>
      <c r="OEG221" s="14"/>
      <c r="OEH221" s="14"/>
      <c r="OEI221" s="14"/>
      <c r="OEJ221" s="14"/>
      <c r="OEK221" s="14"/>
      <c r="OEL221" s="14"/>
      <c r="OEM221" s="14"/>
      <c r="OEN221" s="14"/>
      <c r="OEO221" s="14"/>
      <c r="OEP221" s="14"/>
      <c r="OEQ221" s="14"/>
      <c r="OER221" s="14"/>
      <c r="OES221" s="14"/>
      <c r="OET221" s="14"/>
      <c r="OEU221" s="14"/>
      <c r="OEV221" s="14"/>
      <c r="OEW221" s="14"/>
      <c r="OEX221" s="14"/>
      <c r="OEY221" s="14"/>
      <c r="OEZ221" s="14"/>
      <c r="OFA221" s="14"/>
      <c r="OFB221" s="14"/>
      <c r="OFC221" s="14"/>
      <c r="OFD221" s="14"/>
      <c r="OFE221" s="14"/>
      <c r="OFF221" s="14"/>
      <c r="OFG221" s="14"/>
      <c r="OFH221" s="14"/>
      <c r="OFI221" s="14"/>
      <c r="OFJ221" s="14"/>
      <c r="OFK221" s="14"/>
      <c r="OFL221" s="14"/>
      <c r="OFM221" s="14"/>
      <c r="OFN221" s="14"/>
      <c r="OFO221" s="14"/>
      <c r="OFP221" s="14"/>
      <c r="OFQ221" s="14"/>
      <c r="OFR221" s="14"/>
      <c r="OFS221" s="14"/>
      <c r="OFT221" s="14"/>
      <c r="OFU221" s="14"/>
      <c r="OFV221" s="14"/>
      <c r="OFW221" s="14"/>
      <c r="OFX221" s="14"/>
      <c r="OFY221" s="14"/>
      <c r="OFZ221" s="14"/>
      <c r="OGA221" s="14"/>
      <c r="OGB221" s="14"/>
      <c r="OGC221" s="14"/>
      <c r="OGD221" s="14"/>
      <c r="OGE221" s="14"/>
      <c r="OGF221" s="14"/>
      <c r="OGG221" s="14"/>
      <c r="OGH221" s="14"/>
      <c r="OGI221" s="14"/>
      <c r="OGJ221" s="14"/>
      <c r="OGK221" s="14"/>
      <c r="OGL221" s="14"/>
      <c r="OGM221" s="14"/>
      <c r="OGN221" s="14"/>
      <c r="OGO221" s="14"/>
      <c r="OGP221" s="14"/>
      <c r="OGQ221" s="14"/>
      <c r="OGR221" s="14"/>
      <c r="OGS221" s="14"/>
      <c r="OGT221" s="14"/>
      <c r="OGU221" s="14"/>
      <c r="OGV221" s="14"/>
      <c r="OGW221" s="14"/>
      <c r="OGX221" s="14"/>
      <c r="OGY221" s="14"/>
      <c r="OGZ221" s="14"/>
      <c r="OHA221" s="14"/>
      <c r="OHB221" s="14"/>
      <c r="OHC221" s="14"/>
      <c r="OHD221" s="14"/>
      <c r="OHE221" s="14"/>
      <c r="OHF221" s="14"/>
      <c r="OHG221" s="14"/>
      <c r="OHH221" s="14"/>
      <c r="OHI221" s="14"/>
      <c r="OHJ221" s="14"/>
      <c r="OHK221" s="14"/>
      <c r="OHL221" s="14"/>
      <c r="OHM221" s="14"/>
      <c r="OHN221" s="14"/>
      <c r="OHO221" s="14"/>
      <c r="OHP221" s="14"/>
      <c r="OHQ221" s="14"/>
      <c r="OHR221" s="14"/>
      <c r="OHS221" s="14"/>
      <c r="OHT221" s="14"/>
      <c r="OHU221" s="14"/>
      <c r="OHV221" s="14"/>
      <c r="OHW221" s="14"/>
      <c r="OHX221" s="14"/>
      <c r="OHY221" s="14"/>
      <c r="OHZ221" s="14"/>
      <c r="OIA221" s="14"/>
      <c r="OIB221" s="14"/>
      <c r="OIC221" s="14"/>
      <c r="OID221" s="14"/>
      <c r="OIE221" s="14"/>
      <c r="OIF221" s="14"/>
      <c r="OIG221" s="14"/>
      <c r="OIH221" s="14"/>
      <c r="OII221" s="14"/>
      <c r="OIJ221" s="14"/>
      <c r="OIK221" s="14"/>
      <c r="OIL221" s="14"/>
      <c r="OIM221" s="14"/>
      <c r="OIN221" s="14"/>
      <c r="OIO221" s="14"/>
      <c r="OIP221" s="14"/>
      <c r="OIQ221" s="14"/>
      <c r="OIR221" s="14"/>
      <c r="OIS221" s="14"/>
      <c r="OIT221" s="14"/>
      <c r="OIU221" s="14"/>
      <c r="OIV221" s="14"/>
      <c r="OIW221" s="14"/>
      <c r="OIX221" s="14"/>
      <c r="OIY221" s="14"/>
      <c r="OIZ221" s="14"/>
      <c r="OJA221" s="14"/>
      <c r="OJB221" s="14"/>
      <c r="OJC221" s="14"/>
      <c r="OJD221" s="14"/>
      <c r="OJE221" s="14"/>
      <c r="OJF221" s="14"/>
      <c r="OJG221" s="14"/>
      <c r="OJH221" s="14"/>
      <c r="OJI221" s="14"/>
      <c r="OJJ221" s="14"/>
      <c r="OJK221" s="14"/>
      <c r="OJL221" s="14"/>
      <c r="OJM221" s="14"/>
      <c r="OJN221" s="14"/>
      <c r="OJO221" s="14"/>
      <c r="OJP221" s="14"/>
      <c r="OJQ221" s="14"/>
      <c r="OJR221" s="14"/>
      <c r="OJS221" s="14"/>
      <c r="OJT221" s="14"/>
      <c r="OJU221" s="14"/>
      <c r="OJV221" s="14"/>
      <c r="OJW221" s="14"/>
      <c r="OJX221" s="14"/>
      <c r="OJY221" s="14"/>
      <c r="OJZ221" s="14"/>
      <c r="OKA221" s="14"/>
      <c r="OKB221" s="14"/>
      <c r="OKC221" s="14"/>
      <c r="OKD221" s="14"/>
      <c r="OKE221" s="14"/>
      <c r="OKF221" s="14"/>
      <c r="OKG221" s="14"/>
      <c r="OKH221" s="14"/>
      <c r="OKI221" s="14"/>
      <c r="OKJ221" s="14"/>
      <c r="OKK221" s="14"/>
      <c r="OKL221" s="14"/>
      <c r="OKM221" s="14"/>
      <c r="OKN221" s="14"/>
      <c r="OKO221" s="14"/>
      <c r="OKP221" s="14"/>
      <c r="OKQ221" s="14"/>
      <c r="OKR221" s="14"/>
      <c r="OKS221" s="14"/>
      <c r="OKT221" s="14"/>
      <c r="OKU221" s="14"/>
      <c r="OKV221" s="14"/>
      <c r="OKW221" s="14"/>
      <c r="OKX221" s="14"/>
      <c r="OKY221" s="14"/>
      <c r="OKZ221" s="14"/>
      <c r="OLA221" s="14"/>
      <c r="OLB221" s="14"/>
      <c r="OLC221" s="14"/>
      <c r="OLD221" s="14"/>
      <c r="OLE221" s="14"/>
      <c r="OLF221" s="14"/>
      <c r="OLG221" s="14"/>
      <c r="OLH221" s="14"/>
      <c r="OLI221" s="14"/>
      <c r="OLJ221" s="14"/>
      <c r="OLK221" s="14"/>
      <c r="OLL221" s="14"/>
      <c r="OLM221" s="14"/>
      <c r="OLN221" s="14"/>
      <c r="OLO221" s="14"/>
      <c r="OLP221" s="14"/>
      <c r="OLQ221" s="14"/>
      <c r="OLR221" s="14"/>
      <c r="OLS221" s="14"/>
      <c r="OLT221" s="14"/>
      <c r="OLU221" s="14"/>
      <c r="OLV221" s="14"/>
      <c r="OLW221" s="14"/>
      <c r="OLX221" s="14"/>
      <c r="OLY221" s="14"/>
      <c r="OLZ221" s="14"/>
      <c r="OMA221" s="14"/>
      <c r="OMB221" s="14"/>
      <c r="OMC221" s="14"/>
      <c r="OMD221" s="14"/>
      <c r="OME221" s="14"/>
      <c r="OMF221" s="14"/>
      <c r="OMG221" s="14"/>
      <c r="OMH221" s="14"/>
      <c r="OMI221" s="14"/>
      <c r="OMJ221" s="14"/>
      <c r="OMK221" s="14"/>
      <c r="OML221" s="14"/>
      <c r="OMM221" s="14"/>
      <c r="OMN221" s="14"/>
      <c r="OMO221" s="14"/>
      <c r="OMP221" s="14"/>
      <c r="OMQ221" s="14"/>
      <c r="OMR221" s="14"/>
      <c r="OMS221" s="14"/>
      <c r="OMT221" s="14"/>
      <c r="OMU221" s="14"/>
      <c r="OMV221" s="14"/>
      <c r="OMW221" s="14"/>
      <c r="OMX221" s="14"/>
      <c r="OMY221" s="14"/>
      <c r="OMZ221" s="14"/>
      <c r="ONA221" s="14"/>
      <c r="ONB221" s="14"/>
      <c r="ONC221" s="14"/>
      <c r="OND221" s="14"/>
      <c r="ONE221" s="14"/>
      <c r="ONF221" s="14"/>
      <c r="ONG221" s="14"/>
      <c r="ONH221" s="14"/>
      <c r="ONI221" s="14"/>
      <c r="ONJ221" s="14"/>
      <c r="ONK221" s="14"/>
      <c r="ONL221" s="14"/>
      <c r="ONM221" s="14"/>
      <c r="ONN221" s="14"/>
      <c r="ONO221" s="14"/>
      <c r="ONP221" s="14"/>
      <c r="ONQ221" s="14"/>
      <c r="ONR221" s="14"/>
      <c r="ONS221" s="14"/>
      <c r="ONT221" s="14"/>
      <c r="ONU221" s="14"/>
      <c r="ONV221" s="14"/>
      <c r="ONW221" s="14"/>
      <c r="ONX221" s="14"/>
      <c r="ONY221" s="14"/>
      <c r="ONZ221" s="14"/>
      <c r="OOA221" s="14"/>
      <c r="OOB221" s="14"/>
      <c r="OOC221" s="14"/>
      <c r="OOD221" s="14"/>
      <c r="OOE221" s="14"/>
      <c r="OOF221" s="14"/>
      <c r="OOG221" s="14"/>
      <c r="OOH221" s="14"/>
      <c r="OOI221" s="14"/>
      <c r="OOJ221" s="14"/>
      <c r="OOK221" s="14"/>
      <c r="OOL221" s="14"/>
      <c r="OOM221" s="14"/>
      <c r="OON221" s="14"/>
      <c r="OOO221" s="14"/>
      <c r="OOP221" s="14"/>
      <c r="OOQ221" s="14"/>
      <c r="OOR221" s="14"/>
      <c r="OOS221" s="14"/>
      <c r="OOT221" s="14"/>
      <c r="OOU221" s="14"/>
      <c r="OOV221" s="14"/>
      <c r="OOW221" s="14"/>
      <c r="OOX221" s="14"/>
      <c r="OOY221" s="14"/>
      <c r="OOZ221" s="14"/>
      <c r="OPA221" s="14"/>
      <c r="OPB221" s="14"/>
      <c r="OPC221" s="14"/>
      <c r="OPD221" s="14"/>
      <c r="OPE221" s="14"/>
      <c r="OPF221" s="14"/>
      <c r="OPG221" s="14"/>
      <c r="OPH221" s="14"/>
      <c r="OPI221" s="14"/>
      <c r="OPJ221" s="14"/>
      <c r="OPK221" s="14"/>
      <c r="OPL221" s="14"/>
      <c r="OPM221" s="14"/>
      <c r="OPN221" s="14"/>
      <c r="OPO221" s="14"/>
      <c r="OPP221" s="14"/>
      <c r="OPQ221" s="14"/>
      <c r="OPR221" s="14"/>
      <c r="OPS221" s="14"/>
      <c r="OPT221" s="14"/>
      <c r="OPU221" s="14"/>
      <c r="OPV221" s="14"/>
      <c r="OPW221" s="14"/>
      <c r="OPX221" s="14"/>
      <c r="OPY221" s="14"/>
      <c r="OPZ221" s="14"/>
      <c r="OQA221" s="14"/>
      <c r="OQB221" s="14"/>
      <c r="OQC221" s="14"/>
      <c r="OQD221" s="14"/>
      <c r="OQE221" s="14"/>
      <c r="OQF221" s="14"/>
      <c r="OQG221" s="14"/>
      <c r="OQH221" s="14"/>
      <c r="OQI221" s="14"/>
      <c r="OQJ221" s="14"/>
      <c r="OQK221" s="14"/>
      <c r="OQL221" s="14"/>
      <c r="OQM221" s="14"/>
      <c r="OQN221" s="14"/>
      <c r="OQO221" s="14"/>
      <c r="OQP221" s="14"/>
      <c r="OQQ221" s="14"/>
      <c r="OQR221" s="14"/>
      <c r="OQS221" s="14"/>
      <c r="OQT221" s="14"/>
      <c r="OQU221" s="14"/>
      <c r="OQV221" s="14"/>
      <c r="OQW221" s="14"/>
      <c r="OQX221" s="14"/>
      <c r="OQY221" s="14"/>
      <c r="OQZ221" s="14"/>
      <c r="ORA221" s="14"/>
      <c r="ORB221" s="14"/>
      <c r="ORC221" s="14"/>
      <c r="ORD221" s="14"/>
      <c r="ORE221" s="14"/>
      <c r="ORF221" s="14"/>
      <c r="ORG221" s="14"/>
      <c r="ORH221" s="14"/>
      <c r="ORI221" s="14"/>
      <c r="ORJ221" s="14"/>
      <c r="ORK221" s="14"/>
      <c r="ORL221" s="14"/>
      <c r="ORM221" s="14"/>
      <c r="ORN221" s="14"/>
      <c r="ORO221" s="14"/>
      <c r="ORP221" s="14"/>
      <c r="ORQ221" s="14"/>
      <c r="ORR221" s="14"/>
      <c r="ORS221" s="14"/>
      <c r="ORT221" s="14"/>
      <c r="ORU221" s="14"/>
      <c r="ORV221" s="14"/>
      <c r="ORW221" s="14"/>
      <c r="ORX221" s="14"/>
      <c r="ORY221" s="14"/>
      <c r="ORZ221" s="14"/>
      <c r="OSA221" s="14"/>
      <c r="OSB221" s="14"/>
      <c r="OSC221" s="14"/>
      <c r="OSD221" s="14"/>
      <c r="OSE221" s="14"/>
      <c r="OSF221" s="14"/>
      <c r="OSG221" s="14"/>
      <c r="OSH221" s="14"/>
      <c r="OSI221" s="14"/>
      <c r="OSJ221" s="14"/>
      <c r="OSK221" s="14"/>
      <c r="OSL221" s="14"/>
      <c r="OSM221" s="14"/>
      <c r="OSN221" s="14"/>
      <c r="OSO221" s="14"/>
      <c r="OSP221" s="14"/>
      <c r="OSQ221" s="14"/>
      <c r="OSR221" s="14"/>
      <c r="OSS221" s="14"/>
      <c r="OST221" s="14"/>
      <c r="OSU221" s="14"/>
      <c r="OSV221" s="14"/>
      <c r="OSW221" s="14"/>
      <c r="OSX221" s="14"/>
      <c r="OSY221" s="14"/>
      <c r="OSZ221" s="14"/>
      <c r="OTA221" s="14"/>
      <c r="OTB221" s="14"/>
      <c r="OTC221" s="14"/>
      <c r="OTD221" s="14"/>
      <c r="OTE221" s="14"/>
      <c r="OTF221" s="14"/>
      <c r="OTG221" s="14"/>
      <c r="OTH221" s="14"/>
      <c r="OTI221" s="14"/>
      <c r="OTJ221" s="14"/>
      <c r="OTK221" s="14"/>
      <c r="OTL221" s="14"/>
      <c r="OTM221" s="14"/>
      <c r="OTN221" s="14"/>
      <c r="OTO221" s="14"/>
      <c r="OTP221" s="14"/>
      <c r="OTQ221" s="14"/>
      <c r="OTR221" s="14"/>
      <c r="OTS221" s="14"/>
      <c r="OTT221" s="14"/>
      <c r="OTU221" s="14"/>
      <c r="OTV221" s="14"/>
      <c r="OTW221" s="14"/>
      <c r="OTX221" s="14"/>
      <c r="OTY221" s="14"/>
      <c r="OTZ221" s="14"/>
      <c r="OUA221" s="14"/>
      <c r="OUB221" s="14"/>
      <c r="OUC221" s="14"/>
      <c r="OUD221" s="14"/>
      <c r="OUE221" s="14"/>
      <c r="OUF221" s="14"/>
      <c r="OUG221" s="14"/>
      <c r="OUH221" s="14"/>
      <c r="OUI221" s="14"/>
      <c r="OUJ221" s="14"/>
      <c r="OUK221" s="14"/>
      <c r="OUL221" s="14"/>
      <c r="OUM221" s="14"/>
      <c r="OUN221" s="14"/>
      <c r="OUO221" s="14"/>
      <c r="OUP221" s="14"/>
      <c r="OUQ221" s="14"/>
      <c r="OUR221" s="14"/>
      <c r="OUS221" s="14"/>
      <c r="OUT221" s="14"/>
      <c r="OUU221" s="14"/>
      <c r="OUV221" s="14"/>
      <c r="OUW221" s="14"/>
      <c r="OUX221" s="14"/>
      <c r="OUY221" s="14"/>
      <c r="OUZ221" s="14"/>
      <c r="OVA221" s="14"/>
      <c r="OVB221" s="14"/>
      <c r="OVC221" s="14"/>
      <c r="OVD221" s="14"/>
      <c r="OVE221" s="14"/>
      <c r="OVF221" s="14"/>
      <c r="OVG221" s="14"/>
      <c r="OVH221" s="14"/>
      <c r="OVI221" s="14"/>
      <c r="OVJ221" s="14"/>
      <c r="OVK221" s="14"/>
      <c r="OVL221" s="14"/>
      <c r="OVM221" s="14"/>
      <c r="OVN221" s="14"/>
      <c r="OVO221" s="14"/>
      <c r="OVP221" s="14"/>
      <c r="OVQ221" s="14"/>
      <c r="OVR221" s="14"/>
      <c r="OVS221" s="14"/>
      <c r="OVT221" s="14"/>
      <c r="OVU221" s="14"/>
      <c r="OVV221" s="14"/>
      <c r="OVW221" s="14"/>
      <c r="OVX221" s="14"/>
      <c r="OVY221" s="14"/>
      <c r="OVZ221" s="14"/>
      <c r="OWA221" s="14"/>
      <c r="OWB221" s="14"/>
      <c r="OWC221" s="14"/>
      <c r="OWD221" s="14"/>
      <c r="OWE221" s="14"/>
      <c r="OWF221" s="14"/>
      <c r="OWG221" s="14"/>
      <c r="OWH221" s="14"/>
      <c r="OWI221" s="14"/>
      <c r="OWJ221" s="14"/>
      <c r="OWK221" s="14"/>
      <c r="OWL221" s="14"/>
      <c r="OWM221" s="14"/>
      <c r="OWN221" s="14"/>
      <c r="OWO221" s="14"/>
      <c r="OWP221" s="14"/>
      <c r="OWQ221" s="14"/>
      <c r="OWR221" s="14"/>
      <c r="OWS221" s="14"/>
      <c r="OWT221" s="14"/>
      <c r="OWU221" s="14"/>
      <c r="OWV221" s="14"/>
      <c r="OWW221" s="14"/>
      <c r="OWX221" s="14"/>
      <c r="OWY221" s="14"/>
      <c r="OWZ221" s="14"/>
      <c r="OXA221" s="14"/>
      <c r="OXB221" s="14"/>
      <c r="OXC221" s="14"/>
      <c r="OXD221" s="14"/>
      <c r="OXE221" s="14"/>
      <c r="OXF221" s="14"/>
      <c r="OXG221" s="14"/>
      <c r="OXH221" s="14"/>
      <c r="OXI221" s="14"/>
      <c r="OXJ221" s="14"/>
      <c r="OXK221" s="14"/>
      <c r="OXL221" s="14"/>
      <c r="OXM221" s="14"/>
      <c r="OXN221" s="14"/>
      <c r="OXO221" s="14"/>
      <c r="OXP221" s="14"/>
      <c r="OXQ221" s="14"/>
      <c r="OXR221" s="14"/>
      <c r="OXS221" s="14"/>
      <c r="OXT221" s="14"/>
      <c r="OXU221" s="14"/>
      <c r="OXV221" s="14"/>
      <c r="OXW221" s="14"/>
      <c r="OXX221" s="14"/>
      <c r="OXY221" s="14"/>
      <c r="OXZ221" s="14"/>
      <c r="OYA221" s="14"/>
      <c r="OYB221" s="14"/>
      <c r="OYC221" s="14"/>
      <c r="OYD221" s="14"/>
      <c r="OYE221" s="14"/>
      <c r="OYF221" s="14"/>
      <c r="OYG221" s="14"/>
      <c r="OYH221" s="14"/>
      <c r="OYI221" s="14"/>
      <c r="OYJ221" s="14"/>
      <c r="OYK221" s="14"/>
      <c r="OYL221" s="14"/>
      <c r="OYM221" s="14"/>
      <c r="OYN221" s="14"/>
      <c r="OYO221" s="14"/>
      <c r="OYP221" s="14"/>
      <c r="OYQ221" s="14"/>
      <c r="OYR221" s="14"/>
      <c r="OYS221" s="14"/>
      <c r="OYT221" s="14"/>
      <c r="OYU221" s="14"/>
      <c r="OYV221" s="14"/>
      <c r="OYW221" s="14"/>
      <c r="OYX221" s="14"/>
      <c r="OYY221" s="14"/>
      <c r="OYZ221" s="14"/>
      <c r="OZA221" s="14"/>
      <c r="OZB221" s="14"/>
      <c r="OZC221" s="14"/>
      <c r="OZD221" s="14"/>
      <c r="OZE221" s="14"/>
      <c r="OZF221" s="14"/>
      <c r="OZG221" s="14"/>
      <c r="OZH221" s="14"/>
      <c r="OZI221" s="14"/>
      <c r="OZJ221" s="14"/>
      <c r="OZK221" s="14"/>
      <c r="OZL221" s="14"/>
      <c r="OZM221" s="14"/>
      <c r="OZN221" s="14"/>
      <c r="OZO221" s="14"/>
      <c r="OZP221" s="14"/>
      <c r="OZQ221" s="14"/>
      <c r="OZR221" s="14"/>
      <c r="OZS221" s="14"/>
      <c r="OZT221" s="14"/>
      <c r="OZU221" s="14"/>
      <c r="OZV221" s="14"/>
      <c r="OZW221" s="14"/>
      <c r="OZX221" s="14"/>
      <c r="OZY221" s="14"/>
      <c r="OZZ221" s="14"/>
      <c r="PAA221" s="14"/>
      <c r="PAB221" s="14"/>
      <c r="PAC221" s="14"/>
      <c r="PAD221" s="14"/>
      <c r="PAE221" s="14"/>
      <c r="PAF221" s="14"/>
      <c r="PAG221" s="14"/>
      <c r="PAH221" s="14"/>
      <c r="PAI221" s="14"/>
      <c r="PAJ221" s="14"/>
      <c r="PAK221" s="14"/>
      <c r="PAL221" s="14"/>
      <c r="PAM221" s="14"/>
      <c r="PAN221" s="14"/>
      <c r="PAO221" s="14"/>
      <c r="PAP221" s="14"/>
      <c r="PAQ221" s="14"/>
      <c r="PAR221" s="14"/>
      <c r="PAS221" s="14"/>
      <c r="PAT221" s="14"/>
      <c r="PAU221" s="14"/>
      <c r="PAV221" s="14"/>
      <c r="PAW221" s="14"/>
      <c r="PAX221" s="14"/>
      <c r="PAY221" s="14"/>
      <c r="PAZ221" s="14"/>
      <c r="PBA221" s="14"/>
      <c r="PBB221" s="14"/>
      <c r="PBC221" s="14"/>
      <c r="PBD221" s="14"/>
      <c r="PBE221" s="14"/>
      <c r="PBF221" s="14"/>
      <c r="PBG221" s="14"/>
      <c r="PBH221" s="14"/>
      <c r="PBI221" s="14"/>
      <c r="PBJ221" s="14"/>
      <c r="PBK221" s="14"/>
      <c r="PBL221" s="14"/>
      <c r="PBM221" s="14"/>
      <c r="PBN221" s="14"/>
      <c r="PBO221" s="14"/>
      <c r="PBP221" s="14"/>
      <c r="PBQ221" s="14"/>
      <c r="PBR221" s="14"/>
      <c r="PBS221" s="14"/>
      <c r="PBT221" s="14"/>
      <c r="PBU221" s="14"/>
      <c r="PBV221" s="14"/>
      <c r="PBW221" s="14"/>
      <c r="PBX221" s="14"/>
      <c r="PBY221" s="14"/>
      <c r="PBZ221" s="14"/>
      <c r="PCA221" s="14"/>
      <c r="PCB221" s="14"/>
      <c r="PCC221" s="14"/>
      <c r="PCD221" s="14"/>
      <c r="PCE221" s="14"/>
      <c r="PCF221" s="14"/>
      <c r="PCG221" s="14"/>
      <c r="PCH221" s="14"/>
      <c r="PCI221" s="14"/>
      <c r="PCJ221" s="14"/>
      <c r="PCK221" s="14"/>
      <c r="PCL221" s="14"/>
      <c r="PCM221" s="14"/>
      <c r="PCN221" s="14"/>
      <c r="PCO221" s="14"/>
      <c r="PCP221" s="14"/>
      <c r="PCQ221" s="14"/>
      <c r="PCR221" s="14"/>
      <c r="PCS221" s="14"/>
      <c r="PCT221" s="14"/>
      <c r="PCU221" s="14"/>
      <c r="PCV221" s="14"/>
      <c r="PCW221" s="14"/>
      <c r="PCX221" s="14"/>
      <c r="PCY221" s="14"/>
      <c r="PCZ221" s="14"/>
      <c r="PDA221" s="14"/>
      <c r="PDB221" s="14"/>
      <c r="PDC221" s="14"/>
      <c r="PDD221" s="14"/>
      <c r="PDE221" s="14"/>
      <c r="PDF221" s="14"/>
      <c r="PDG221" s="14"/>
      <c r="PDH221" s="14"/>
      <c r="PDI221" s="14"/>
      <c r="PDJ221" s="14"/>
      <c r="PDK221" s="14"/>
      <c r="PDL221" s="14"/>
      <c r="PDM221" s="14"/>
      <c r="PDN221" s="14"/>
      <c r="PDO221" s="14"/>
      <c r="PDP221" s="14"/>
      <c r="PDQ221" s="14"/>
      <c r="PDR221" s="14"/>
      <c r="PDS221" s="14"/>
      <c r="PDT221" s="14"/>
      <c r="PDU221" s="14"/>
      <c r="PDV221" s="14"/>
      <c r="PDW221" s="14"/>
      <c r="PDX221" s="14"/>
      <c r="PDY221" s="14"/>
      <c r="PDZ221" s="14"/>
      <c r="PEA221" s="14"/>
      <c r="PEB221" s="14"/>
      <c r="PEC221" s="14"/>
      <c r="PED221" s="14"/>
      <c r="PEE221" s="14"/>
      <c r="PEF221" s="14"/>
      <c r="PEG221" s="14"/>
      <c r="PEH221" s="14"/>
      <c r="PEI221" s="14"/>
      <c r="PEJ221" s="14"/>
      <c r="PEK221" s="14"/>
      <c r="PEL221" s="14"/>
      <c r="PEM221" s="14"/>
      <c r="PEN221" s="14"/>
      <c r="PEO221" s="14"/>
      <c r="PEP221" s="14"/>
      <c r="PEQ221" s="14"/>
      <c r="PER221" s="14"/>
      <c r="PES221" s="14"/>
      <c r="PET221" s="14"/>
      <c r="PEU221" s="14"/>
      <c r="PEV221" s="14"/>
      <c r="PEW221" s="14"/>
      <c r="PEX221" s="14"/>
      <c r="PEY221" s="14"/>
      <c r="PEZ221" s="14"/>
      <c r="PFA221" s="14"/>
      <c r="PFB221" s="14"/>
      <c r="PFC221" s="14"/>
      <c r="PFD221" s="14"/>
      <c r="PFE221" s="14"/>
      <c r="PFF221" s="14"/>
      <c r="PFG221" s="14"/>
      <c r="PFH221" s="14"/>
      <c r="PFI221" s="14"/>
      <c r="PFJ221" s="14"/>
      <c r="PFK221" s="14"/>
      <c r="PFL221" s="14"/>
      <c r="PFM221" s="14"/>
      <c r="PFN221" s="14"/>
      <c r="PFO221" s="14"/>
      <c r="PFP221" s="14"/>
      <c r="PFQ221" s="14"/>
      <c r="PFR221" s="14"/>
      <c r="PFS221" s="14"/>
      <c r="PFT221" s="14"/>
      <c r="PFU221" s="14"/>
      <c r="PFV221" s="14"/>
      <c r="PFW221" s="14"/>
      <c r="PFX221" s="14"/>
      <c r="PFY221" s="14"/>
      <c r="PFZ221" s="14"/>
      <c r="PGA221" s="14"/>
      <c r="PGB221" s="14"/>
      <c r="PGC221" s="14"/>
      <c r="PGD221" s="14"/>
      <c r="PGE221" s="14"/>
      <c r="PGF221" s="14"/>
      <c r="PGG221" s="14"/>
      <c r="PGH221" s="14"/>
      <c r="PGI221" s="14"/>
      <c r="PGJ221" s="14"/>
      <c r="PGK221" s="14"/>
      <c r="PGL221" s="14"/>
      <c r="PGM221" s="14"/>
      <c r="PGN221" s="14"/>
      <c r="PGO221" s="14"/>
      <c r="PGP221" s="14"/>
      <c r="PGQ221" s="14"/>
      <c r="PGR221" s="14"/>
      <c r="PGS221" s="14"/>
      <c r="PGT221" s="14"/>
      <c r="PGU221" s="14"/>
      <c r="PGV221" s="14"/>
      <c r="PGW221" s="14"/>
      <c r="PGX221" s="14"/>
      <c r="PGY221" s="14"/>
      <c r="PGZ221" s="14"/>
      <c r="PHA221" s="14"/>
      <c r="PHB221" s="14"/>
      <c r="PHC221" s="14"/>
      <c r="PHD221" s="14"/>
      <c r="PHE221" s="14"/>
      <c r="PHF221" s="14"/>
      <c r="PHG221" s="14"/>
      <c r="PHH221" s="14"/>
      <c r="PHI221" s="14"/>
      <c r="PHJ221" s="14"/>
      <c r="PHK221" s="14"/>
      <c r="PHL221" s="14"/>
      <c r="PHM221" s="14"/>
      <c r="PHN221" s="14"/>
      <c r="PHO221" s="14"/>
      <c r="PHP221" s="14"/>
      <c r="PHQ221" s="14"/>
      <c r="PHR221" s="14"/>
      <c r="PHS221" s="14"/>
      <c r="PHT221" s="14"/>
      <c r="PHU221" s="14"/>
      <c r="PHV221" s="14"/>
      <c r="PHW221" s="14"/>
      <c r="PHX221" s="14"/>
      <c r="PHY221" s="14"/>
      <c r="PHZ221" s="14"/>
      <c r="PIA221" s="14"/>
      <c r="PIB221" s="14"/>
      <c r="PIC221" s="14"/>
      <c r="PID221" s="14"/>
      <c r="PIE221" s="14"/>
      <c r="PIF221" s="14"/>
      <c r="PIG221" s="14"/>
      <c r="PIH221" s="14"/>
      <c r="PII221" s="14"/>
      <c r="PIJ221" s="14"/>
      <c r="PIK221" s="14"/>
      <c r="PIL221" s="14"/>
      <c r="PIM221" s="14"/>
      <c r="PIN221" s="14"/>
      <c r="PIO221" s="14"/>
      <c r="PIP221" s="14"/>
      <c r="PIQ221" s="14"/>
      <c r="PIR221" s="14"/>
      <c r="PIS221" s="14"/>
      <c r="PIT221" s="14"/>
      <c r="PIU221" s="14"/>
      <c r="PIV221" s="14"/>
      <c r="PIW221" s="14"/>
      <c r="PIX221" s="14"/>
      <c r="PIY221" s="14"/>
      <c r="PIZ221" s="14"/>
      <c r="PJA221" s="14"/>
      <c r="PJB221" s="14"/>
      <c r="PJC221" s="14"/>
      <c r="PJD221" s="14"/>
      <c r="PJE221" s="14"/>
      <c r="PJF221" s="14"/>
      <c r="PJG221" s="14"/>
      <c r="PJH221" s="14"/>
      <c r="PJI221" s="14"/>
      <c r="PJJ221" s="14"/>
      <c r="PJK221" s="14"/>
      <c r="PJL221" s="14"/>
      <c r="PJM221" s="14"/>
      <c r="PJN221" s="14"/>
      <c r="PJO221" s="14"/>
      <c r="PJP221" s="14"/>
      <c r="PJQ221" s="14"/>
      <c r="PJR221" s="14"/>
      <c r="PJS221" s="14"/>
      <c r="PJT221" s="14"/>
      <c r="PJU221" s="14"/>
      <c r="PJV221" s="14"/>
      <c r="PJW221" s="14"/>
      <c r="PJX221" s="14"/>
      <c r="PJY221" s="14"/>
      <c r="PJZ221" s="14"/>
      <c r="PKA221" s="14"/>
      <c r="PKB221" s="14"/>
      <c r="PKC221" s="14"/>
      <c r="PKD221" s="14"/>
      <c r="PKE221" s="14"/>
      <c r="PKF221" s="14"/>
      <c r="PKG221" s="14"/>
      <c r="PKH221" s="14"/>
      <c r="PKI221" s="14"/>
      <c r="PKJ221" s="14"/>
      <c r="PKK221" s="14"/>
      <c r="PKL221" s="14"/>
      <c r="PKM221" s="14"/>
      <c r="PKN221" s="14"/>
      <c r="PKO221" s="14"/>
      <c r="PKP221" s="14"/>
      <c r="PKQ221" s="14"/>
      <c r="PKR221" s="14"/>
      <c r="PKS221" s="14"/>
      <c r="PKT221" s="14"/>
      <c r="PKU221" s="14"/>
      <c r="PKV221" s="14"/>
      <c r="PKW221" s="14"/>
      <c r="PKX221" s="14"/>
      <c r="PKY221" s="14"/>
      <c r="PKZ221" s="14"/>
      <c r="PLA221" s="14"/>
      <c r="PLB221" s="14"/>
      <c r="PLC221" s="14"/>
      <c r="PLD221" s="14"/>
      <c r="PLE221" s="14"/>
      <c r="PLF221" s="14"/>
      <c r="PLG221" s="14"/>
      <c r="PLH221" s="14"/>
      <c r="PLI221" s="14"/>
      <c r="PLJ221" s="14"/>
      <c r="PLK221" s="14"/>
      <c r="PLL221" s="14"/>
      <c r="PLM221" s="14"/>
      <c r="PLN221" s="14"/>
      <c r="PLO221" s="14"/>
      <c r="PLP221" s="14"/>
      <c r="PLQ221" s="14"/>
      <c r="PLR221" s="14"/>
      <c r="PLS221" s="14"/>
      <c r="PLT221" s="14"/>
      <c r="PLU221" s="14"/>
      <c r="PLV221" s="14"/>
      <c r="PLW221" s="14"/>
      <c r="PLX221" s="14"/>
      <c r="PLY221" s="14"/>
      <c r="PLZ221" s="14"/>
      <c r="PMA221" s="14"/>
      <c r="PMB221" s="14"/>
      <c r="PMC221" s="14"/>
      <c r="PMD221" s="14"/>
      <c r="PME221" s="14"/>
      <c r="PMF221" s="14"/>
      <c r="PMG221" s="14"/>
      <c r="PMH221" s="14"/>
      <c r="PMI221" s="14"/>
      <c r="PMJ221" s="14"/>
      <c r="PMK221" s="14"/>
      <c r="PML221" s="14"/>
      <c r="PMM221" s="14"/>
      <c r="PMN221" s="14"/>
      <c r="PMO221" s="14"/>
      <c r="PMP221" s="14"/>
      <c r="PMQ221" s="14"/>
      <c r="PMR221" s="14"/>
      <c r="PMS221" s="14"/>
      <c r="PMT221" s="14"/>
      <c r="PMU221" s="14"/>
      <c r="PMV221" s="14"/>
      <c r="PMW221" s="14"/>
      <c r="PMX221" s="14"/>
      <c r="PMY221" s="14"/>
      <c r="PMZ221" s="14"/>
      <c r="PNA221" s="14"/>
      <c r="PNB221" s="14"/>
      <c r="PNC221" s="14"/>
      <c r="PND221" s="14"/>
      <c r="PNE221" s="14"/>
      <c r="PNF221" s="14"/>
      <c r="PNG221" s="14"/>
      <c r="PNH221" s="14"/>
      <c r="PNI221" s="14"/>
      <c r="PNJ221" s="14"/>
      <c r="PNK221" s="14"/>
      <c r="PNL221" s="14"/>
      <c r="PNM221" s="14"/>
      <c r="PNN221" s="14"/>
      <c r="PNO221" s="14"/>
      <c r="PNP221" s="14"/>
      <c r="PNQ221" s="14"/>
      <c r="PNR221" s="14"/>
      <c r="PNS221" s="14"/>
      <c r="PNT221" s="14"/>
      <c r="PNU221" s="14"/>
      <c r="PNV221" s="14"/>
      <c r="PNW221" s="14"/>
      <c r="PNX221" s="14"/>
      <c r="PNY221" s="14"/>
      <c r="PNZ221" s="14"/>
      <c r="POA221" s="14"/>
      <c r="POB221" s="14"/>
      <c r="POC221" s="14"/>
      <c r="POD221" s="14"/>
      <c r="POE221" s="14"/>
      <c r="POF221" s="14"/>
      <c r="POG221" s="14"/>
      <c r="POH221" s="14"/>
      <c r="POI221" s="14"/>
      <c r="POJ221" s="14"/>
      <c r="POK221" s="14"/>
      <c r="POL221" s="14"/>
      <c r="POM221" s="14"/>
      <c r="PON221" s="14"/>
      <c r="POO221" s="14"/>
      <c r="POP221" s="14"/>
      <c r="POQ221" s="14"/>
      <c r="POR221" s="14"/>
      <c r="POS221" s="14"/>
      <c r="POT221" s="14"/>
      <c r="POU221" s="14"/>
      <c r="POV221" s="14"/>
      <c r="POW221" s="14"/>
      <c r="POX221" s="14"/>
      <c r="POY221" s="14"/>
      <c r="POZ221" s="14"/>
      <c r="PPA221" s="14"/>
      <c r="PPB221" s="14"/>
      <c r="PPC221" s="14"/>
      <c r="PPD221" s="14"/>
      <c r="PPE221" s="14"/>
      <c r="PPF221" s="14"/>
      <c r="PPG221" s="14"/>
      <c r="PPH221" s="14"/>
      <c r="PPI221" s="14"/>
      <c r="PPJ221" s="14"/>
      <c r="PPK221" s="14"/>
      <c r="PPL221" s="14"/>
      <c r="PPM221" s="14"/>
      <c r="PPN221" s="14"/>
      <c r="PPO221" s="14"/>
      <c r="PPP221" s="14"/>
      <c r="PPQ221" s="14"/>
      <c r="PPR221" s="14"/>
      <c r="PPS221" s="14"/>
      <c r="PPT221" s="14"/>
      <c r="PPU221" s="14"/>
      <c r="PPV221" s="14"/>
      <c r="PPW221" s="14"/>
      <c r="PPX221" s="14"/>
      <c r="PPY221" s="14"/>
      <c r="PPZ221" s="14"/>
      <c r="PQA221" s="14"/>
      <c r="PQB221" s="14"/>
      <c r="PQC221" s="14"/>
      <c r="PQD221" s="14"/>
      <c r="PQE221" s="14"/>
      <c r="PQF221" s="14"/>
      <c r="PQG221" s="14"/>
      <c r="PQH221" s="14"/>
      <c r="PQI221" s="14"/>
      <c r="PQJ221" s="14"/>
      <c r="PQK221" s="14"/>
      <c r="PQL221" s="14"/>
      <c r="PQM221" s="14"/>
      <c r="PQN221" s="14"/>
      <c r="PQO221" s="14"/>
      <c r="PQP221" s="14"/>
      <c r="PQQ221" s="14"/>
      <c r="PQR221" s="14"/>
      <c r="PQS221" s="14"/>
      <c r="PQT221" s="14"/>
      <c r="PQU221" s="14"/>
      <c r="PQV221" s="14"/>
      <c r="PQW221" s="14"/>
      <c r="PQX221" s="14"/>
      <c r="PQY221" s="14"/>
      <c r="PQZ221" s="14"/>
      <c r="PRA221" s="14"/>
      <c r="PRB221" s="14"/>
      <c r="PRC221" s="14"/>
      <c r="PRD221" s="14"/>
      <c r="PRE221" s="14"/>
      <c r="PRF221" s="14"/>
      <c r="PRG221" s="14"/>
      <c r="PRH221" s="14"/>
      <c r="PRI221" s="14"/>
      <c r="PRJ221" s="14"/>
      <c r="PRK221" s="14"/>
      <c r="PRL221" s="14"/>
      <c r="PRM221" s="14"/>
      <c r="PRN221" s="14"/>
      <c r="PRO221" s="14"/>
      <c r="PRP221" s="14"/>
      <c r="PRQ221" s="14"/>
      <c r="PRR221" s="14"/>
      <c r="PRS221" s="14"/>
      <c r="PRT221" s="14"/>
      <c r="PRU221" s="14"/>
      <c r="PRV221" s="14"/>
      <c r="PRW221" s="14"/>
      <c r="PRX221" s="14"/>
      <c r="PRY221" s="14"/>
      <c r="PRZ221" s="14"/>
      <c r="PSA221" s="14"/>
      <c r="PSB221" s="14"/>
      <c r="PSC221" s="14"/>
      <c r="PSD221" s="14"/>
      <c r="PSE221" s="14"/>
      <c r="PSF221" s="14"/>
      <c r="PSG221" s="14"/>
      <c r="PSH221" s="14"/>
      <c r="PSI221" s="14"/>
      <c r="PSJ221" s="14"/>
      <c r="PSK221" s="14"/>
      <c r="PSL221" s="14"/>
      <c r="PSM221" s="14"/>
      <c r="PSN221" s="14"/>
      <c r="PSO221" s="14"/>
      <c r="PSP221" s="14"/>
      <c r="PSQ221" s="14"/>
      <c r="PSR221" s="14"/>
      <c r="PSS221" s="14"/>
      <c r="PST221" s="14"/>
      <c r="PSU221" s="14"/>
      <c r="PSV221" s="14"/>
      <c r="PSW221" s="14"/>
      <c r="PSX221" s="14"/>
      <c r="PSY221" s="14"/>
      <c r="PSZ221" s="14"/>
      <c r="PTA221" s="14"/>
      <c r="PTB221" s="14"/>
      <c r="PTC221" s="14"/>
      <c r="PTD221" s="14"/>
      <c r="PTE221" s="14"/>
      <c r="PTF221" s="14"/>
      <c r="PTG221" s="14"/>
      <c r="PTH221" s="14"/>
      <c r="PTI221" s="14"/>
      <c r="PTJ221" s="14"/>
      <c r="PTK221" s="14"/>
      <c r="PTL221" s="14"/>
      <c r="PTM221" s="14"/>
      <c r="PTN221" s="14"/>
      <c r="PTO221" s="14"/>
      <c r="PTP221" s="14"/>
      <c r="PTQ221" s="14"/>
      <c r="PTR221" s="14"/>
      <c r="PTS221" s="14"/>
      <c r="PTT221" s="14"/>
      <c r="PTU221" s="14"/>
      <c r="PTV221" s="14"/>
      <c r="PTW221" s="14"/>
      <c r="PTX221" s="14"/>
      <c r="PTY221" s="14"/>
      <c r="PTZ221" s="14"/>
      <c r="PUA221" s="14"/>
      <c r="PUB221" s="14"/>
      <c r="PUC221" s="14"/>
      <c r="PUD221" s="14"/>
      <c r="PUE221" s="14"/>
      <c r="PUF221" s="14"/>
      <c r="PUG221" s="14"/>
      <c r="PUH221" s="14"/>
      <c r="PUI221" s="14"/>
      <c r="PUJ221" s="14"/>
      <c r="PUK221" s="14"/>
      <c r="PUL221" s="14"/>
      <c r="PUM221" s="14"/>
      <c r="PUN221" s="14"/>
      <c r="PUO221" s="14"/>
      <c r="PUP221" s="14"/>
      <c r="PUQ221" s="14"/>
      <c r="PUR221" s="14"/>
      <c r="PUS221" s="14"/>
      <c r="PUT221" s="14"/>
      <c r="PUU221" s="14"/>
      <c r="PUV221" s="14"/>
      <c r="PUW221" s="14"/>
      <c r="PUX221" s="14"/>
      <c r="PUY221" s="14"/>
      <c r="PUZ221" s="14"/>
      <c r="PVA221" s="14"/>
      <c r="PVB221" s="14"/>
      <c r="PVC221" s="14"/>
      <c r="PVD221" s="14"/>
      <c r="PVE221" s="14"/>
      <c r="PVF221" s="14"/>
      <c r="PVG221" s="14"/>
      <c r="PVH221" s="14"/>
      <c r="PVI221" s="14"/>
      <c r="PVJ221" s="14"/>
      <c r="PVK221" s="14"/>
      <c r="PVL221" s="14"/>
      <c r="PVM221" s="14"/>
      <c r="PVN221" s="14"/>
      <c r="PVO221" s="14"/>
      <c r="PVP221" s="14"/>
      <c r="PVQ221" s="14"/>
      <c r="PVR221" s="14"/>
      <c r="PVS221" s="14"/>
      <c r="PVT221" s="14"/>
      <c r="PVU221" s="14"/>
      <c r="PVV221" s="14"/>
      <c r="PVW221" s="14"/>
      <c r="PVX221" s="14"/>
      <c r="PVY221" s="14"/>
      <c r="PVZ221" s="14"/>
      <c r="PWA221" s="14"/>
      <c r="PWB221" s="14"/>
      <c r="PWC221" s="14"/>
      <c r="PWD221" s="14"/>
      <c r="PWE221" s="14"/>
      <c r="PWF221" s="14"/>
      <c r="PWG221" s="14"/>
      <c r="PWH221" s="14"/>
      <c r="PWI221" s="14"/>
      <c r="PWJ221" s="14"/>
      <c r="PWK221" s="14"/>
      <c r="PWL221" s="14"/>
      <c r="PWM221" s="14"/>
      <c r="PWN221" s="14"/>
      <c r="PWO221" s="14"/>
      <c r="PWP221" s="14"/>
      <c r="PWQ221" s="14"/>
      <c r="PWR221" s="14"/>
      <c r="PWS221" s="14"/>
      <c r="PWT221" s="14"/>
      <c r="PWU221" s="14"/>
      <c r="PWV221" s="14"/>
      <c r="PWW221" s="14"/>
      <c r="PWX221" s="14"/>
      <c r="PWY221" s="14"/>
      <c r="PWZ221" s="14"/>
      <c r="PXA221" s="14"/>
      <c r="PXB221" s="14"/>
      <c r="PXC221" s="14"/>
      <c r="PXD221" s="14"/>
      <c r="PXE221" s="14"/>
      <c r="PXF221" s="14"/>
      <c r="PXG221" s="14"/>
      <c r="PXH221" s="14"/>
      <c r="PXI221" s="14"/>
      <c r="PXJ221" s="14"/>
      <c r="PXK221" s="14"/>
      <c r="PXL221" s="14"/>
      <c r="PXM221" s="14"/>
      <c r="PXN221" s="14"/>
      <c r="PXO221" s="14"/>
      <c r="PXP221" s="14"/>
      <c r="PXQ221" s="14"/>
      <c r="PXR221" s="14"/>
      <c r="PXS221" s="14"/>
      <c r="PXT221" s="14"/>
      <c r="PXU221" s="14"/>
      <c r="PXV221" s="14"/>
      <c r="PXW221" s="14"/>
      <c r="PXX221" s="14"/>
      <c r="PXY221" s="14"/>
      <c r="PXZ221" s="14"/>
      <c r="PYA221" s="14"/>
      <c r="PYB221" s="14"/>
      <c r="PYC221" s="14"/>
      <c r="PYD221" s="14"/>
      <c r="PYE221" s="14"/>
      <c r="PYF221" s="14"/>
      <c r="PYG221" s="14"/>
      <c r="PYH221" s="14"/>
      <c r="PYI221" s="14"/>
      <c r="PYJ221" s="14"/>
      <c r="PYK221" s="14"/>
      <c r="PYL221" s="14"/>
      <c r="PYM221" s="14"/>
      <c r="PYN221" s="14"/>
      <c r="PYO221" s="14"/>
      <c r="PYP221" s="14"/>
      <c r="PYQ221" s="14"/>
      <c r="PYR221" s="14"/>
      <c r="PYS221" s="14"/>
      <c r="PYT221" s="14"/>
      <c r="PYU221" s="14"/>
      <c r="PYV221" s="14"/>
      <c r="PYW221" s="14"/>
      <c r="PYX221" s="14"/>
      <c r="PYY221" s="14"/>
      <c r="PYZ221" s="14"/>
      <c r="PZA221" s="14"/>
      <c r="PZB221" s="14"/>
      <c r="PZC221" s="14"/>
      <c r="PZD221" s="14"/>
      <c r="PZE221" s="14"/>
      <c r="PZF221" s="14"/>
      <c r="PZG221" s="14"/>
      <c r="PZH221" s="14"/>
      <c r="PZI221" s="14"/>
      <c r="PZJ221" s="14"/>
      <c r="PZK221" s="14"/>
      <c r="PZL221" s="14"/>
      <c r="PZM221" s="14"/>
      <c r="PZN221" s="14"/>
      <c r="PZO221" s="14"/>
      <c r="PZP221" s="14"/>
      <c r="PZQ221" s="14"/>
      <c r="PZR221" s="14"/>
      <c r="PZS221" s="14"/>
      <c r="PZT221" s="14"/>
      <c r="PZU221" s="14"/>
      <c r="PZV221" s="14"/>
      <c r="PZW221" s="14"/>
      <c r="PZX221" s="14"/>
      <c r="PZY221" s="14"/>
      <c r="PZZ221" s="14"/>
      <c r="QAA221" s="14"/>
      <c r="QAB221" s="14"/>
      <c r="QAC221" s="14"/>
      <c r="QAD221" s="14"/>
      <c r="QAE221" s="14"/>
      <c r="QAF221" s="14"/>
      <c r="QAG221" s="14"/>
      <c r="QAH221" s="14"/>
      <c r="QAI221" s="14"/>
      <c r="QAJ221" s="14"/>
      <c r="QAK221" s="14"/>
      <c r="QAL221" s="14"/>
      <c r="QAM221" s="14"/>
      <c r="QAN221" s="14"/>
      <c r="QAO221" s="14"/>
      <c r="QAP221" s="14"/>
      <c r="QAQ221" s="14"/>
      <c r="QAR221" s="14"/>
      <c r="QAS221" s="14"/>
      <c r="QAT221" s="14"/>
      <c r="QAU221" s="14"/>
      <c r="QAV221" s="14"/>
      <c r="QAW221" s="14"/>
      <c r="QAX221" s="14"/>
      <c r="QAY221" s="14"/>
      <c r="QAZ221" s="14"/>
      <c r="QBA221" s="14"/>
      <c r="QBB221" s="14"/>
      <c r="QBC221" s="14"/>
      <c r="QBD221" s="14"/>
      <c r="QBE221" s="14"/>
      <c r="QBF221" s="14"/>
      <c r="QBG221" s="14"/>
      <c r="QBH221" s="14"/>
      <c r="QBI221" s="14"/>
      <c r="QBJ221" s="14"/>
      <c r="QBK221" s="14"/>
      <c r="QBL221" s="14"/>
      <c r="QBM221" s="14"/>
      <c r="QBN221" s="14"/>
      <c r="QBO221" s="14"/>
      <c r="QBP221" s="14"/>
      <c r="QBQ221" s="14"/>
      <c r="QBR221" s="14"/>
      <c r="QBS221" s="14"/>
      <c r="QBT221" s="14"/>
      <c r="QBU221" s="14"/>
      <c r="QBV221" s="14"/>
      <c r="QBW221" s="14"/>
      <c r="QBX221" s="14"/>
      <c r="QBY221" s="14"/>
      <c r="QBZ221" s="14"/>
      <c r="QCA221" s="14"/>
      <c r="QCB221" s="14"/>
      <c r="QCC221" s="14"/>
      <c r="QCD221" s="14"/>
      <c r="QCE221" s="14"/>
      <c r="QCF221" s="14"/>
      <c r="QCG221" s="14"/>
      <c r="QCH221" s="14"/>
      <c r="QCI221" s="14"/>
      <c r="QCJ221" s="14"/>
      <c r="QCK221" s="14"/>
      <c r="QCL221" s="14"/>
      <c r="QCM221" s="14"/>
      <c r="QCN221" s="14"/>
      <c r="QCO221" s="14"/>
      <c r="QCP221" s="14"/>
      <c r="QCQ221" s="14"/>
      <c r="QCR221" s="14"/>
      <c r="QCS221" s="14"/>
      <c r="QCT221" s="14"/>
      <c r="QCU221" s="14"/>
      <c r="QCV221" s="14"/>
      <c r="QCW221" s="14"/>
      <c r="QCX221" s="14"/>
      <c r="QCY221" s="14"/>
      <c r="QCZ221" s="14"/>
      <c r="QDA221" s="14"/>
      <c r="QDB221" s="14"/>
      <c r="QDC221" s="14"/>
      <c r="QDD221" s="14"/>
      <c r="QDE221" s="14"/>
      <c r="QDF221" s="14"/>
      <c r="QDG221" s="14"/>
      <c r="QDH221" s="14"/>
      <c r="QDI221" s="14"/>
      <c r="QDJ221" s="14"/>
      <c r="QDK221" s="14"/>
      <c r="QDL221" s="14"/>
      <c r="QDM221" s="14"/>
      <c r="QDN221" s="14"/>
      <c r="QDO221" s="14"/>
      <c r="QDP221" s="14"/>
      <c r="QDQ221" s="14"/>
      <c r="QDR221" s="14"/>
      <c r="QDS221" s="14"/>
      <c r="QDT221" s="14"/>
      <c r="QDU221" s="14"/>
      <c r="QDV221" s="14"/>
      <c r="QDW221" s="14"/>
      <c r="QDX221" s="14"/>
      <c r="QDY221" s="14"/>
      <c r="QDZ221" s="14"/>
      <c r="QEA221" s="14"/>
      <c r="QEB221" s="14"/>
      <c r="QEC221" s="14"/>
      <c r="QED221" s="14"/>
      <c r="QEE221" s="14"/>
      <c r="QEF221" s="14"/>
      <c r="QEG221" s="14"/>
      <c r="QEH221" s="14"/>
      <c r="QEI221" s="14"/>
      <c r="QEJ221" s="14"/>
      <c r="QEK221" s="14"/>
      <c r="QEL221" s="14"/>
      <c r="QEM221" s="14"/>
      <c r="QEN221" s="14"/>
      <c r="QEO221" s="14"/>
      <c r="QEP221" s="14"/>
      <c r="QEQ221" s="14"/>
      <c r="QER221" s="14"/>
      <c r="QES221" s="14"/>
      <c r="QET221" s="14"/>
      <c r="QEU221" s="14"/>
      <c r="QEV221" s="14"/>
      <c r="QEW221" s="14"/>
      <c r="QEX221" s="14"/>
      <c r="QEY221" s="14"/>
      <c r="QEZ221" s="14"/>
      <c r="QFA221" s="14"/>
      <c r="QFB221" s="14"/>
      <c r="QFC221" s="14"/>
      <c r="QFD221" s="14"/>
      <c r="QFE221" s="14"/>
      <c r="QFF221" s="14"/>
      <c r="QFG221" s="14"/>
      <c r="QFH221" s="14"/>
      <c r="QFI221" s="14"/>
      <c r="QFJ221" s="14"/>
      <c r="QFK221" s="14"/>
      <c r="QFL221" s="14"/>
      <c r="QFM221" s="14"/>
      <c r="QFN221" s="14"/>
      <c r="QFO221" s="14"/>
      <c r="QFP221" s="14"/>
      <c r="QFQ221" s="14"/>
      <c r="QFR221" s="14"/>
      <c r="QFS221" s="14"/>
      <c r="QFT221" s="14"/>
      <c r="QFU221" s="14"/>
      <c r="QFV221" s="14"/>
      <c r="QFW221" s="14"/>
      <c r="QFX221" s="14"/>
      <c r="QFY221" s="14"/>
      <c r="QFZ221" s="14"/>
      <c r="QGA221" s="14"/>
      <c r="QGB221" s="14"/>
      <c r="QGC221" s="14"/>
      <c r="QGD221" s="14"/>
      <c r="QGE221" s="14"/>
      <c r="QGF221" s="14"/>
      <c r="QGG221" s="14"/>
      <c r="QGH221" s="14"/>
      <c r="QGI221" s="14"/>
      <c r="QGJ221" s="14"/>
      <c r="QGK221" s="14"/>
      <c r="QGL221" s="14"/>
      <c r="QGM221" s="14"/>
      <c r="QGN221" s="14"/>
      <c r="QGO221" s="14"/>
      <c r="QGP221" s="14"/>
      <c r="QGQ221" s="14"/>
      <c r="QGR221" s="14"/>
      <c r="QGS221" s="14"/>
      <c r="QGT221" s="14"/>
      <c r="QGU221" s="14"/>
      <c r="QGV221" s="14"/>
      <c r="QGW221" s="14"/>
      <c r="QGX221" s="14"/>
      <c r="QGY221" s="14"/>
      <c r="QGZ221" s="14"/>
      <c r="QHA221" s="14"/>
      <c r="QHB221" s="14"/>
      <c r="QHC221" s="14"/>
      <c r="QHD221" s="14"/>
      <c r="QHE221" s="14"/>
      <c r="QHF221" s="14"/>
      <c r="QHG221" s="14"/>
      <c r="QHH221" s="14"/>
      <c r="QHI221" s="14"/>
      <c r="QHJ221" s="14"/>
      <c r="QHK221" s="14"/>
      <c r="QHL221" s="14"/>
      <c r="QHM221" s="14"/>
      <c r="QHN221" s="14"/>
      <c r="QHO221" s="14"/>
      <c r="QHP221" s="14"/>
      <c r="QHQ221" s="14"/>
      <c r="QHR221" s="14"/>
      <c r="QHS221" s="14"/>
      <c r="QHT221" s="14"/>
      <c r="QHU221" s="14"/>
      <c r="QHV221" s="14"/>
      <c r="QHW221" s="14"/>
      <c r="QHX221" s="14"/>
      <c r="QHY221" s="14"/>
      <c r="QHZ221" s="14"/>
      <c r="QIA221" s="14"/>
      <c r="QIB221" s="14"/>
      <c r="QIC221" s="14"/>
      <c r="QID221" s="14"/>
      <c r="QIE221" s="14"/>
      <c r="QIF221" s="14"/>
      <c r="QIG221" s="14"/>
      <c r="QIH221" s="14"/>
      <c r="QII221" s="14"/>
      <c r="QIJ221" s="14"/>
      <c r="QIK221" s="14"/>
      <c r="QIL221" s="14"/>
      <c r="QIM221" s="14"/>
      <c r="QIN221" s="14"/>
      <c r="QIO221" s="14"/>
      <c r="QIP221" s="14"/>
      <c r="QIQ221" s="14"/>
      <c r="QIR221" s="14"/>
      <c r="QIS221" s="14"/>
      <c r="QIT221" s="14"/>
      <c r="QIU221" s="14"/>
      <c r="QIV221" s="14"/>
      <c r="QIW221" s="14"/>
      <c r="QIX221" s="14"/>
      <c r="QIY221" s="14"/>
      <c r="QIZ221" s="14"/>
      <c r="QJA221" s="14"/>
      <c r="QJB221" s="14"/>
      <c r="QJC221" s="14"/>
      <c r="QJD221" s="14"/>
      <c r="QJE221" s="14"/>
      <c r="QJF221" s="14"/>
      <c r="QJG221" s="14"/>
      <c r="QJH221" s="14"/>
      <c r="QJI221" s="14"/>
      <c r="QJJ221" s="14"/>
      <c r="QJK221" s="14"/>
      <c r="QJL221" s="14"/>
      <c r="QJM221" s="14"/>
      <c r="QJN221" s="14"/>
      <c r="QJO221" s="14"/>
      <c r="QJP221" s="14"/>
      <c r="QJQ221" s="14"/>
      <c r="QJR221" s="14"/>
      <c r="QJS221" s="14"/>
      <c r="QJT221" s="14"/>
      <c r="QJU221" s="14"/>
      <c r="QJV221" s="14"/>
      <c r="QJW221" s="14"/>
      <c r="QJX221" s="14"/>
      <c r="QJY221" s="14"/>
      <c r="QJZ221" s="14"/>
      <c r="QKA221" s="14"/>
      <c r="QKB221" s="14"/>
      <c r="QKC221" s="14"/>
      <c r="QKD221" s="14"/>
      <c r="QKE221" s="14"/>
      <c r="QKF221" s="14"/>
      <c r="QKG221" s="14"/>
      <c r="QKH221" s="14"/>
      <c r="QKI221" s="14"/>
      <c r="QKJ221" s="14"/>
      <c r="QKK221" s="14"/>
      <c r="QKL221" s="14"/>
      <c r="QKM221" s="14"/>
      <c r="QKN221" s="14"/>
      <c r="QKO221" s="14"/>
      <c r="QKP221" s="14"/>
      <c r="QKQ221" s="14"/>
      <c r="QKR221" s="14"/>
      <c r="QKS221" s="14"/>
      <c r="QKT221" s="14"/>
      <c r="QKU221" s="14"/>
      <c r="QKV221" s="14"/>
      <c r="QKW221" s="14"/>
      <c r="QKX221" s="14"/>
      <c r="QKY221" s="14"/>
      <c r="QKZ221" s="14"/>
      <c r="QLA221" s="14"/>
      <c r="QLB221" s="14"/>
      <c r="QLC221" s="14"/>
      <c r="QLD221" s="14"/>
      <c r="QLE221" s="14"/>
      <c r="QLF221" s="14"/>
      <c r="QLG221" s="14"/>
      <c r="QLH221" s="14"/>
      <c r="QLI221" s="14"/>
      <c r="QLJ221" s="14"/>
      <c r="QLK221" s="14"/>
      <c r="QLL221" s="14"/>
      <c r="QLM221" s="14"/>
      <c r="QLN221" s="14"/>
      <c r="QLO221" s="14"/>
      <c r="QLP221" s="14"/>
      <c r="QLQ221" s="14"/>
      <c r="QLR221" s="14"/>
      <c r="QLS221" s="14"/>
      <c r="QLT221" s="14"/>
      <c r="QLU221" s="14"/>
      <c r="QLV221" s="14"/>
      <c r="QLW221" s="14"/>
      <c r="QLX221" s="14"/>
      <c r="QLY221" s="14"/>
      <c r="QLZ221" s="14"/>
      <c r="QMA221" s="14"/>
      <c r="QMB221" s="14"/>
      <c r="QMC221" s="14"/>
      <c r="QMD221" s="14"/>
      <c r="QME221" s="14"/>
      <c r="QMF221" s="14"/>
      <c r="QMG221" s="14"/>
      <c r="QMH221" s="14"/>
      <c r="QMI221" s="14"/>
      <c r="QMJ221" s="14"/>
      <c r="QMK221" s="14"/>
      <c r="QML221" s="14"/>
      <c r="QMM221" s="14"/>
      <c r="QMN221" s="14"/>
      <c r="QMO221" s="14"/>
      <c r="QMP221" s="14"/>
      <c r="QMQ221" s="14"/>
      <c r="QMR221" s="14"/>
      <c r="QMS221" s="14"/>
      <c r="QMT221" s="14"/>
      <c r="QMU221" s="14"/>
      <c r="QMV221" s="14"/>
      <c r="QMW221" s="14"/>
      <c r="QMX221" s="14"/>
      <c r="QMY221" s="14"/>
      <c r="QMZ221" s="14"/>
      <c r="QNA221" s="14"/>
      <c r="QNB221" s="14"/>
      <c r="QNC221" s="14"/>
      <c r="QND221" s="14"/>
      <c r="QNE221" s="14"/>
      <c r="QNF221" s="14"/>
      <c r="QNG221" s="14"/>
      <c r="QNH221" s="14"/>
      <c r="QNI221" s="14"/>
      <c r="QNJ221" s="14"/>
      <c r="QNK221" s="14"/>
      <c r="QNL221" s="14"/>
      <c r="QNM221" s="14"/>
      <c r="QNN221" s="14"/>
      <c r="QNO221" s="14"/>
      <c r="QNP221" s="14"/>
      <c r="QNQ221" s="14"/>
      <c r="QNR221" s="14"/>
      <c r="QNS221" s="14"/>
      <c r="QNT221" s="14"/>
      <c r="QNU221" s="14"/>
      <c r="QNV221" s="14"/>
      <c r="QNW221" s="14"/>
      <c r="QNX221" s="14"/>
      <c r="QNY221" s="14"/>
      <c r="QNZ221" s="14"/>
      <c r="QOA221" s="14"/>
      <c r="QOB221" s="14"/>
      <c r="QOC221" s="14"/>
      <c r="QOD221" s="14"/>
      <c r="QOE221" s="14"/>
      <c r="QOF221" s="14"/>
      <c r="QOG221" s="14"/>
      <c r="QOH221" s="14"/>
      <c r="QOI221" s="14"/>
      <c r="QOJ221" s="14"/>
      <c r="QOK221" s="14"/>
      <c r="QOL221" s="14"/>
      <c r="QOM221" s="14"/>
      <c r="QON221" s="14"/>
      <c r="QOO221" s="14"/>
      <c r="QOP221" s="14"/>
      <c r="QOQ221" s="14"/>
      <c r="QOR221" s="14"/>
      <c r="QOS221" s="14"/>
      <c r="QOT221" s="14"/>
      <c r="QOU221" s="14"/>
      <c r="QOV221" s="14"/>
      <c r="QOW221" s="14"/>
      <c r="QOX221" s="14"/>
      <c r="QOY221" s="14"/>
      <c r="QOZ221" s="14"/>
      <c r="QPA221" s="14"/>
      <c r="QPB221" s="14"/>
      <c r="QPC221" s="14"/>
      <c r="QPD221" s="14"/>
      <c r="QPE221" s="14"/>
      <c r="QPF221" s="14"/>
      <c r="QPG221" s="14"/>
      <c r="QPH221" s="14"/>
      <c r="QPI221" s="14"/>
      <c r="QPJ221" s="14"/>
      <c r="QPK221" s="14"/>
      <c r="QPL221" s="14"/>
      <c r="QPM221" s="14"/>
      <c r="QPN221" s="14"/>
      <c r="QPO221" s="14"/>
      <c r="QPP221" s="14"/>
      <c r="QPQ221" s="14"/>
      <c r="QPR221" s="14"/>
      <c r="QPS221" s="14"/>
      <c r="QPT221" s="14"/>
      <c r="QPU221" s="14"/>
      <c r="QPV221" s="14"/>
      <c r="QPW221" s="14"/>
      <c r="QPX221" s="14"/>
      <c r="QPY221" s="14"/>
      <c r="QPZ221" s="14"/>
      <c r="QQA221" s="14"/>
      <c r="QQB221" s="14"/>
      <c r="QQC221" s="14"/>
      <c r="QQD221" s="14"/>
      <c r="QQE221" s="14"/>
      <c r="QQF221" s="14"/>
      <c r="QQG221" s="14"/>
      <c r="QQH221" s="14"/>
      <c r="QQI221" s="14"/>
      <c r="QQJ221" s="14"/>
      <c r="QQK221" s="14"/>
      <c r="QQL221" s="14"/>
      <c r="QQM221" s="14"/>
      <c r="QQN221" s="14"/>
      <c r="QQO221" s="14"/>
      <c r="QQP221" s="14"/>
      <c r="QQQ221" s="14"/>
      <c r="QQR221" s="14"/>
      <c r="QQS221" s="14"/>
      <c r="QQT221" s="14"/>
      <c r="QQU221" s="14"/>
      <c r="QQV221" s="14"/>
      <c r="QQW221" s="14"/>
      <c r="QQX221" s="14"/>
      <c r="QQY221" s="14"/>
      <c r="QQZ221" s="14"/>
      <c r="QRA221" s="14"/>
      <c r="QRB221" s="14"/>
      <c r="QRC221" s="14"/>
      <c r="QRD221" s="14"/>
      <c r="QRE221" s="14"/>
      <c r="QRF221" s="14"/>
      <c r="QRG221" s="14"/>
      <c r="QRH221" s="14"/>
      <c r="QRI221" s="14"/>
      <c r="QRJ221" s="14"/>
      <c r="QRK221" s="14"/>
      <c r="QRL221" s="14"/>
      <c r="QRM221" s="14"/>
      <c r="QRN221" s="14"/>
      <c r="QRO221" s="14"/>
      <c r="QRP221" s="14"/>
      <c r="QRQ221" s="14"/>
      <c r="QRR221" s="14"/>
      <c r="QRS221" s="14"/>
      <c r="QRT221" s="14"/>
      <c r="QRU221" s="14"/>
      <c r="QRV221" s="14"/>
      <c r="QRW221" s="14"/>
      <c r="QRX221" s="14"/>
      <c r="QRY221" s="14"/>
      <c r="QRZ221" s="14"/>
      <c r="QSA221" s="14"/>
      <c r="QSB221" s="14"/>
      <c r="QSC221" s="14"/>
      <c r="QSD221" s="14"/>
      <c r="QSE221" s="14"/>
      <c r="QSF221" s="14"/>
      <c r="QSG221" s="14"/>
      <c r="QSH221" s="14"/>
      <c r="QSI221" s="14"/>
      <c r="QSJ221" s="14"/>
      <c r="QSK221" s="14"/>
      <c r="QSL221" s="14"/>
      <c r="QSM221" s="14"/>
      <c r="QSN221" s="14"/>
      <c r="QSO221" s="14"/>
      <c r="QSP221" s="14"/>
      <c r="QSQ221" s="14"/>
      <c r="QSR221" s="14"/>
      <c r="QSS221" s="14"/>
      <c r="QST221" s="14"/>
      <c r="QSU221" s="14"/>
      <c r="QSV221" s="14"/>
      <c r="QSW221" s="14"/>
      <c r="QSX221" s="14"/>
      <c r="QSY221" s="14"/>
      <c r="QSZ221" s="14"/>
      <c r="QTA221" s="14"/>
      <c r="QTB221" s="14"/>
      <c r="QTC221" s="14"/>
      <c r="QTD221" s="14"/>
      <c r="QTE221" s="14"/>
      <c r="QTF221" s="14"/>
      <c r="QTG221" s="14"/>
      <c r="QTH221" s="14"/>
      <c r="QTI221" s="14"/>
      <c r="QTJ221" s="14"/>
      <c r="QTK221" s="14"/>
      <c r="QTL221" s="14"/>
      <c r="QTM221" s="14"/>
      <c r="QTN221" s="14"/>
      <c r="QTO221" s="14"/>
      <c r="QTP221" s="14"/>
      <c r="QTQ221" s="14"/>
      <c r="QTR221" s="14"/>
      <c r="QTS221" s="14"/>
      <c r="QTT221" s="14"/>
      <c r="QTU221" s="14"/>
      <c r="QTV221" s="14"/>
      <c r="QTW221" s="14"/>
      <c r="QTX221" s="14"/>
      <c r="QTY221" s="14"/>
      <c r="QTZ221" s="14"/>
      <c r="QUA221" s="14"/>
      <c r="QUB221" s="14"/>
      <c r="QUC221" s="14"/>
      <c r="QUD221" s="14"/>
      <c r="QUE221" s="14"/>
      <c r="QUF221" s="14"/>
      <c r="QUG221" s="14"/>
      <c r="QUH221" s="14"/>
      <c r="QUI221" s="14"/>
      <c r="QUJ221" s="14"/>
      <c r="QUK221" s="14"/>
      <c r="QUL221" s="14"/>
      <c r="QUM221" s="14"/>
      <c r="QUN221" s="14"/>
      <c r="QUO221" s="14"/>
      <c r="QUP221" s="14"/>
      <c r="QUQ221" s="14"/>
      <c r="QUR221" s="14"/>
      <c r="QUS221" s="14"/>
      <c r="QUT221" s="14"/>
      <c r="QUU221" s="14"/>
      <c r="QUV221" s="14"/>
      <c r="QUW221" s="14"/>
      <c r="QUX221" s="14"/>
      <c r="QUY221" s="14"/>
      <c r="QUZ221" s="14"/>
      <c r="QVA221" s="14"/>
      <c r="QVB221" s="14"/>
      <c r="QVC221" s="14"/>
      <c r="QVD221" s="14"/>
      <c r="QVE221" s="14"/>
      <c r="QVF221" s="14"/>
      <c r="QVG221" s="14"/>
      <c r="QVH221" s="14"/>
      <c r="QVI221" s="14"/>
      <c r="QVJ221" s="14"/>
      <c r="QVK221" s="14"/>
      <c r="QVL221" s="14"/>
      <c r="QVM221" s="14"/>
      <c r="QVN221" s="14"/>
      <c r="QVO221" s="14"/>
      <c r="QVP221" s="14"/>
      <c r="QVQ221" s="14"/>
      <c r="QVR221" s="14"/>
      <c r="QVS221" s="14"/>
      <c r="QVT221" s="14"/>
      <c r="QVU221" s="14"/>
      <c r="QVV221" s="14"/>
      <c r="QVW221" s="14"/>
      <c r="QVX221" s="14"/>
      <c r="QVY221" s="14"/>
      <c r="QVZ221" s="14"/>
      <c r="QWA221" s="14"/>
      <c r="QWB221" s="14"/>
      <c r="QWC221" s="14"/>
      <c r="QWD221" s="14"/>
      <c r="QWE221" s="14"/>
      <c r="QWF221" s="14"/>
      <c r="QWG221" s="14"/>
      <c r="QWH221" s="14"/>
      <c r="QWI221" s="14"/>
      <c r="QWJ221" s="14"/>
      <c r="QWK221" s="14"/>
      <c r="QWL221" s="14"/>
      <c r="QWM221" s="14"/>
      <c r="QWN221" s="14"/>
      <c r="QWO221" s="14"/>
      <c r="QWP221" s="14"/>
      <c r="QWQ221" s="14"/>
      <c r="QWR221" s="14"/>
      <c r="QWS221" s="14"/>
      <c r="QWT221" s="14"/>
      <c r="QWU221" s="14"/>
      <c r="QWV221" s="14"/>
      <c r="QWW221" s="14"/>
      <c r="QWX221" s="14"/>
      <c r="QWY221" s="14"/>
      <c r="QWZ221" s="14"/>
      <c r="QXA221" s="14"/>
      <c r="QXB221" s="14"/>
      <c r="QXC221" s="14"/>
      <c r="QXD221" s="14"/>
      <c r="QXE221" s="14"/>
      <c r="QXF221" s="14"/>
      <c r="QXG221" s="14"/>
      <c r="QXH221" s="14"/>
      <c r="QXI221" s="14"/>
      <c r="QXJ221" s="14"/>
      <c r="QXK221" s="14"/>
      <c r="QXL221" s="14"/>
      <c r="QXM221" s="14"/>
      <c r="QXN221" s="14"/>
      <c r="QXO221" s="14"/>
      <c r="QXP221" s="14"/>
      <c r="QXQ221" s="14"/>
      <c r="QXR221" s="14"/>
      <c r="QXS221" s="14"/>
      <c r="QXT221" s="14"/>
      <c r="QXU221" s="14"/>
      <c r="QXV221" s="14"/>
      <c r="QXW221" s="14"/>
      <c r="QXX221" s="14"/>
      <c r="QXY221" s="14"/>
      <c r="QXZ221" s="14"/>
      <c r="QYA221" s="14"/>
      <c r="QYB221" s="14"/>
      <c r="QYC221" s="14"/>
      <c r="QYD221" s="14"/>
      <c r="QYE221" s="14"/>
      <c r="QYF221" s="14"/>
      <c r="QYG221" s="14"/>
      <c r="QYH221" s="14"/>
      <c r="QYI221" s="14"/>
      <c r="QYJ221" s="14"/>
      <c r="QYK221" s="14"/>
      <c r="QYL221" s="14"/>
      <c r="QYM221" s="14"/>
      <c r="QYN221" s="14"/>
      <c r="QYO221" s="14"/>
      <c r="QYP221" s="14"/>
      <c r="QYQ221" s="14"/>
      <c r="QYR221" s="14"/>
      <c r="QYS221" s="14"/>
      <c r="QYT221" s="14"/>
      <c r="QYU221" s="14"/>
      <c r="QYV221" s="14"/>
      <c r="QYW221" s="14"/>
      <c r="QYX221" s="14"/>
      <c r="QYY221" s="14"/>
      <c r="QYZ221" s="14"/>
      <c r="QZA221" s="14"/>
      <c r="QZB221" s="14"/>
      <c r="QZC221" s="14"/>
      <c r="QZD221" s="14"/>
      <c r="QZE221" s="14"/>
      <c r="QZF221" s="14"/>
      <c r="QZG221" s="14"/>
      <c r="QZH221" s="14"/>
      <c r="QZI221" s="14"/>
      <c r="QZJ221" s="14"/>
      <c r="QZK221" s="14"/>
      <c r="QZL221" s="14"/>
      <c r="QZM221" s="14"/>
      <c r="QZN221" s="14"/>
      <c r="QZO221" s="14"/>
      <c r="QZP221" s="14"/>
      <c r="QZQ221" s="14"/>
      <c r="QZR221" s="14"/>
      <c r="QZS221" s="14"/>
      <c r="QZT221" s="14"/>
      <c r="QZU221" s="14"/>
      <c r="QZV221" s="14"/>
      <c r="QZW221" s="14"/>
      <c r="QZX221" s="14"/>
      <c r="QZY221" s="14"/>
      <c r="QZZ221" s="14"/>
      <c r="RAA221" s="14"/>
      <c r="RAB221" s="14"/>
      <c r="RAC221" s="14"/>
      <c r="RAD221" s="14"/>
      <c r="RAE221" s="14"/>
      <c r="RAF221" s="14"/>
      <c r="RAG221" s="14"/>
      <c r="RAH221" s="14"/>
      <c r="RAI221" s="14"/>
      <c r="RAJ221" s="14"/>
      <c r="RAK221" s="14"/>
      <c r="RAL221" s="14"/>
      <c r="RAM221" s="14"/>
      <c r="RAN221" s="14"/>
      <c r="RAO221" s="14"/>
      <c r="RAP221" s="14"/>
      <c r="RAQ221" s="14"/>
      <c r="RAR221" s="14"/>
      <c r="RAS221" s="14"/>
      <c r="RAT221" s="14"/>
      <c r="RAU221" s="14"/>
      <c r="RAV221" s="14"/>
      <c r="RAW221" s="14"/>
      <c r="RAX221" s="14"/>
      <c r="RAY221" s="14"/>
      <c r="RAZ221" s="14"/>
      <c r="RBA221" s="14"/>
      <c r="RBB221" s="14"/>
      <c r="RBC221" s="14"/>
      <c r="RBD221" s="14"/>
      <c r="RBE221" s="14"/>
      <c r="RBF221" s="14"/>
      <c r="RBG221" s="14"/>
      <c r="RBH221" s="14"/>
      <c r="RBI221" s="14"/>
      <c r="RBJ221" s="14"/>
      <c r="RBK221" s="14"/>
      <c r="RBL221" s="14"/>
      <c r="RBM221" s="14"/>
      <c r="RBN221" s="14"/>
      <c r="RBO221" s="14"/>
      <c r="RBP221" s="14"/>
      <c r="RBQ221" s="14"/>
      <c r="RBR221" s="14"/>
      <c r="RBS221" s="14"/>
      <c r="RBT221" s="14"/>
      <c r="RBU221" s="14"/>
      <c r="RBV221" s="14"/>
      <c r="RBW221" s="14"/>
      <c r="RBX221" s="14"/>
      <c r="RBY221" s="14"/>
      <c r="RBZ221" s="14"/>
      <c r="RCA221" s="14"/>
      <c r="RCB221" s="14"/>
      <c r="RCC221" s="14"/>
      <c r="RCD221" s="14"/>
      <c r="RCE221" s="14"/>
      <c r="RCF221" s="14"/>
      <c r="RCG221" s="14"/>
      <c r="RCH221" s="14"/>
      <c r="RCI221" s="14"/>
      <c r="RCJ221" s="14"/>
      <c r="RCK221" s="14"/>
      <c r="RCL221" s="14"/>
      <c r="RCM221" s="14"/>
      <c r="RCN221" s="14"/>
      <c r="RCO221" s="14"/>
      <c r="RCP221" s="14"/>
      <c r="RCQ221" s="14"/>
      <c r="RCR221" s="14"/>
      <c r="RCS221" s="14"/>
      <c r="RCT221" s="14"/>
      <c r="RCU221" s="14"/>
      <c r="RCV221" s="14"/>
      <c r="RCW221" s="14"/>
      <c r="RCX221" s="14"/>
      <c r="RCY221" s="14"/>
      <c r="RCZ221" s="14"/>
      <c r="RDA221" s="14"/>
      <c r="RDB221" s="14"/>
      <c r="RDC221" s="14"/>
      <c r="RDD221" s="14"/>
      <c r="RDE221" s="14"/>
      <c r="RDF221" s="14"/>
      <c r="RDG221" s="14"/>
      <c r="RDH221" s="14"/>
      <c r="RDI221" s="14"/>
      <c r="RDJ221" s="14"/>
      <c r="RDK221" s="14"/>
      <c r="RDL221" s="14"/>
      <c r="RDM221" s="14"/>
      <c r="RDN221" s="14"/>
      <c r="RDO221" s="14"/>
      <c r="RDP221" s="14"/>
      <c r="RDQ221" s="14"/>
      <c r="RDR221" s="14"/>
      <c r="RDS221" s="14"/>
      <c r="RDT221" s="14"/>
      <c r="RDU221" s="14"/>
      <c r="RDV221" s="14"/>
      <c r="RDW221" s="14"/>
      <c r="RDX221" s="14"/>
      <c r="RDY221" s="14"/>
      <c r="RDZ221" s="14"/>
      <c r="REA221" s="14"/>
      <c r="REB221" s="14"/>
      <c r="REC221" s="14"/>
      <c r="RED221" s="14"/>
      <c r="REE221" s="14"/>
      <c r="REF221" s="14"/>
      <c r="REG221" s="14"/>
      <c r="REH221" s="14"/>
      <c r="REI221" s="14"/>
      <c r="REJ221" s="14"/>
      <c r="REK221" s="14"/>
      <c r="REL221" s="14"/>
      <c r="REM221" s="14"/>
      <c r="REN221" s="14"/>
      <c r="REO221" s="14"/>
      <c r="REP221" s="14"/>
      <c r="REQ221" s="14"/>
      <c r="RER221" s="14"/>
      <c r="RES221" s="14"/>
      <c r="RET221" s="14"/>
      <c r="REU221" s="14"/>
      <c r="REV221" s="14"/>
      <c r="REW221" s="14"/>
      <c r="REX221" s="14"/>
      <c r="REY221" s="14"/>
      <c r="REZ221" s="14"/>
      <c r="RFA221" s="14"/>
      <c r="RFB221" s="14"/>
      <c r="RFC221" s="14"/>
      <c r="RFD221" s="14"/>
      <c r="RFE221" s="14"/>
      <c r="RFF221" s="14"/>
      <c r="RFG221" s="14"/>
      <c r="RFH221" s="14"/>
      <c r="RFI221" s="14"/>
      <c r="RFJ221" s="14"/>
      <c r="RFK221" s="14"/>
      <c r="RFL221" s="14"/>
      <c r="RFM221" s="14"/>
      <c r="RFN221" s="14"/>
      <c r="RFO221" s="14"/>
      <c r="RFP221" s="14"/>
      <c r="RFQ221" s="14"/>
      <c r="RFR221" s="14"/>
      <c r="RFS221" s="14"/>
      <c r="RFT221" s="14"/>
      <c r="RFU221" s="14"/>
      <c r="RFV221" s="14"/>
      <c r="RFW221" s="14"/>
      <c r="RFX221" s="14"/>
      <c r="RFY221" s="14"/>
      <c r="RFZ221" s="14"/>
      <c r="RGA221" s="14"/>
      <c r="RGB221" s="14"/>
      <c r="RGC221" s="14"/>
      <c r="RGD221" s="14"/>
      <c r="RGE221" s="14"/>
      <c r="RGF221" s="14"/>
      <c r="RGG221" s="14"/>
      <c r="RGH221" s="14"/>
      <c r="RGI221" s="14"/>
      <c r="RGJ221" s="14"/>
      <c r="RGK221" s="14"/>
      <c r="RGL221" s="14"/>
      <c r="RGM221" s="14"/>
      <c r="RGN221" s="14"/>
      <c r="RGO221" s="14"/>
      <c r="RGP221" s="14"/>
      <c r="RGQ221" s="14"/>
      <c r="RGR221" s="14"/>
      <c r="RGS221" s="14"/>
      <c r="RGT221" s="14"/>
      <c r="RGU221" s="14"/>
      <c r="RGV221" s="14"/>
      <c r="RGW221" s="14"/>
      <c r="RGX221" s="14"/>
      <c r="RGY221" s="14"/>
      <c r="RGZ221" s="14"/>
      <c r="RHA221" s="14"/>
      <c r="RHB221" s="14"/>
      <c r="RHC221" s="14"/>
      <c r="RHD221" s="14"/>
      <c r="RHE221" s="14"/>
      <c r="RHF221" s="14"/>
      <c r="RHG221" s="14"/>
      <c r="RHH221" s="14"/>
      <c r="RHI221" s="14"/>
      <c r="RHJ221" s="14"/>
      <c r="RHK221" s="14"/>
      <c r="RHL221" s="14"/>
      <c r="RHM221" s="14"/>
      <c r="RHN221" s="14"/>
      <c r="RHO221" s="14"/>
      <c r="RHP221" s="14"/>
      <c r="RHQ221" s="14"/>
      <c r="RHR221" s="14"/>
      <c r="RHS221" s="14"/>
      <c r="RHT221" s="14"/>
      <c r="RHU221" s="14"/>
      <c r="RHV221" s="14"/>
      <c r="RHW221" s="14"/>
      <c r="RHX221" s="14"/>
      <c r="RHY221" s="14"/>
      <c r="RHZ221" s="14"/>
      <c r="RIA221" s="14"/>
      <c r="RIB221" s="14"/>
      <c r="RIC221" s="14"/>
      <c r="RID221" s="14"/>
      <c r="RIE221" s="14"/>
      <c r="RIF221" s="14"/>
      <c r="RIG221" s="14"/>
      <c r="RIH221" s="14"/>
      <c r="RII221" s="14"/>
      <c r="RIJ221" s="14"/>
      <c r="RIK221" s="14"/>
      <c r="RIL221" s="14"/>
      <c r="RIM221" s="14"/>
      <c r="RIN221" s="14"/>
      <c r="RIO221" s="14"/>
      <c r="RIP221" s="14"/>
      <c r="RIQ221" s="14"/>
      <c r="RIR221" s="14"/>
      <c r="RIS221" s="14"/>
      <c r="RIT221" s="14"/>
      <c r="RIU221" s="14"/>
      <c r="RIV221" s="14"/>
      <c r="RIW221" s="14"/>
      <c r="RIX221" s="14"/>
      <c r="RIY221" s="14"/>
      <c r="RIZ221" s="14"/>
      <c r="RJA221" s="14"/>
      <c r="RJB221" s="14"/>
      <c r="RJC221" s="14"/>
      <c r="RJD221" s="14"/>
      <c r="RJE221" s="14"/>
      <c r="RJF221" s="14"/>
      <c r="RJG221" s="14"/>
      <c r="RJH221" s="14"/>
      <c r="RJI221" s="14"/>
      <c r="RJJ221" s="14"/>
      <c r="RJK221" s="14"/>
      <c r="RJL221" s="14"/>
      <c r="RJM221" s="14"/>
      <c r="RJN221" s="14"/>
      <c r="RJO221" s="14"/>
      <c r="RJP221" s="14"/>
      <c r="RJQ221" s="14"/>
      <c r="RJR221" s="14"/>
      <c r="RJS221" s="14"/>
      <c r="RJT221" s="14"/>
      <c r="RJU221" s="14"/>
      <c r="RJV221" s="14"/>
      <c r="RJW221" s="14"/>
      <c r="RJX221" s="14"/>
      <c r="RJY221" s="14"/>
      <c r="RJZ221" s="14"/>
      <c r="RKA221" s="14"/>
      <c r="RKB221" s="14"/>
      <c r="RKC221" s="14"/>
      <c r="RKD221" s="14"/>
      <c r="RKE221" s="14"/>
      <c r="RKF221" s="14"/>
      <c r="RKG221" s="14"/>
      <c r="RKH221" s="14"/>
      <c r="RKI221" s="14"/>
      <c r="RKJ221" s="14"/>
      <c r="RKK221" s="14"/>
      <c r="RKL221" s="14"/>
      <c r="RKM221" s="14"/>
      <c r="RKN221" s="14"/>
      <c r="RKO221" s="14"/>
      <c r="RKP221" s="14"/>
      <c r="RKQ221" s="14"/>
      <c r="RKR221" s="14"/>
      <c r="RKS221" s="14"/>
      <c r="RKT221" s="14"/>
      <c r="RKU221" s="14"/>
      <c r="RKV221" s="14"/>
      <c r="RKW221" s="14"/>
      <c r="RKX221" s="14"/>
      <c r="RKY221" s="14"/>
      <c r="RKZ221" s="14"/>
      <c r="RLA221" s="14"/>
      <c r="RLB221" s="14"/>
      <c r="RLC221" s="14"/>
      <c r="RLD221" s="14"/>
      <c r="RLE221" s="14"/>
      <c r="RLF221" s="14"/>
      <c r="RLG221" s="14"/>
      <c r="RLH221" s="14"/>
      <c r="RLI221" s="14"/>
      <c r="RLJ221" s="14"/>
      <c r="RLK221" s="14"/>
      <c r="RLL221" s="14"/>
      <c r="RLM221" s="14"/>
      <c r="RLN221" s="14"/>
      <c r="RLO221" s="14"/>
      <c r="RLP221" s="14"/>
      <c r="RLQ221" s="14"/>
      <c r="RLR221" s="14"/>
      <c r="RLS221" s="14"/>
      <c r="RLT221" s="14"/>
      <c r="RLU221" s="14"/>
      <c r="RLV221" s="14"/>
      <c r="RLW221" s="14"/>
      <c r="RLX221" s="14"/>
      <c r="RLY221" s="14"/>
      <c r="RLZ221" s="14"/>
      <c r="RMA221" s="14"/>
      <c r="RMB221" s="14"/>
      <c r="RMC221" s="14"/>
      <c r="RMD221" s="14"/>
      <c r="RME221" s="14"/>
      <c r="RMF221" s="14"/>
      <c r="RMG221" s="14"/>
      <c r="RMH221" s="14"/>
      <c r="RMI221" s="14"/>
      <c r="RMJ221" s="14"/>
      <c r="RMK221" s="14"/>
      <c r="RML221" s="14"/>
      <c r="RMM221" s="14"/>
      <c r="RMN221" s="14"/>
      <c r="RMO221" s="14"/>
      <c r="RMP221" s="14"/>
      <c r="RMQ221" s="14"/>
      <c r="RMR221" s="14"/>
      <c r="RMS221" s="14"/>
      <c r="RMT221" s="14"/>
      <c r="RMU221" s="14"/>
      <c r="RMV221" s="14"/>
      <c r="RMW221" s="14"/>
      <c r="RMX221" s="14"/>
      <c r="RMY221" s="14"/>
      <c r="RMZ221" s="14"/>
      <c r="RNA221" s="14"/>
      <c r="RNB221" s="14"/>
      <c r="RNC221" s="14"/>
      <c r="RND221" s="14"/>
      <c r="RNE221" s="14"/>
      <c r="RNF221" s="14"/>
      <c r="RNG221" s="14"/>
      <c r="RNH221" s="14"/>
      <c r="RNI221" s="14"/>
      <c r="RNJ221" s="14"/>
      <c r="RNK221" s="14"/>
      <c r="RNL221" s="14"/>
      <c r="RNM221" s="14"/>
      <c r="RNN221" s="14"/>
      <c r="RNO221" s="14"/>
      <c r="RNP221" s="14"/>
      <c r="RNQ221" s="14"/>
      <c r="RNR221" s="14"/>
      <c r="RNS221" s="14"/>
      <c r="RNT221" s="14"/>
      <c r="RNU221" s="14"/>
      <c r="RNV221" s="14"/>
      <c r="RNW221" s="14"/>
      <c r="RNX221" s="14"/>
      <c r="RNY221" s="14"/>
      <c r="RNZ221" s="14"/>
      <c r="ROA221" s="14"/>
      <c r="ROB221" s="14"/>
      <c r="ROC221" s="14"/>
      <c r="ROD221" s="14"/>
      <c r="ROE221" s="14"/>
      <c r="ROF221" s="14"/>
      <c r="ROG221" s="14"/>
      <c r="ROH221" s="14"/>
      <c r="ROI221" s="14"/>
      <c r="ROJ221" s="14"/>
      <c r="ROK221" s="14"/>
      <c r="ROL221" s="14"/>
      <c r="ROM221" s="14"/>
      <c r="RON221" s="14"/>
      <c r="ROO221" s="14"/>
      <c r="ROP221" s="14"/>
      <c r="ROQ221" s="14"/>
      <c r="ROR221" s="14"/>
      <c r="ROS221" s="14"/>
      <c r="ROT221" s="14"/>
      <c r="ROU221" s="14"/>
      <c r="ROV221" s="14"/>
      <c r="ROW221" s="14"/>
      <c r="ROX221" s="14"/>
      <c r="ROY221" s="14"/>
      <c r="ROZ221" s="14"/>
      <c r="RPA221" s="14"/>
      <c r="RPB221" s="14"/>
      <c r="RPC221" s="14"/>
      <c r="RPD221" s="14"/>
      <c r="RPE221" s="14"/>
      <c r="RPF221" s="14"/>
      <c r="RPG221" s="14"/>
      <c r="RPH221" s="14"/>
      <c r="RPI221" s="14"/>
      <c r="RPJ221" s="14"/>
      <c r="RPK221" s="14"/>
      <c r="RPL221" s="14"/>
      <c r="RPM221" s="14"/>
      <c r="RPN221" s="14"/>
      <c r="RPO221" s="14"/>
      <c r="RPP221" s="14"/>
      <c r="RPQ221" s="14"/>
      <c r="RPR221" s="14"/>
      <c r="RPS221" s="14"/>
      <c r="RPT221" s="14"/>
      <c r="RPU221" s="14"/>
      <c r="RPV221" s="14"/>
      <c r="RPW221" s="14"/>
      <c r="RPX221" s="14"/>
      <c r="RPY221" s="14"/>
      <c r="RPZ221" s="14"/>
      <c r="RQA221" s="14"/>
      <c r="RQB221" s="14"/>
      <c r="RQC221" s="14"/>
      <c r="RQD221" s="14"/>
      <c r="RQE221" s="14"/>
      <c r="RQF221" s="14"/>
      <c r="RQG221" s="14"/>
      <c r="RQH221" s="14"/>
      <c r="RQI221" s="14"/>
      <c r="RQJ221" s="14"/>
      <c r="RQK221" s="14"/>
      <c r="RQL221" s="14"/>
      <c r="RQM221" s="14"/>
      <c r="RQN221" s="14"/>
      <c r="RQO221" s="14"/>
      <c r="RQP221" s="14"/>
      <c r="RQQ221" s="14"/>
      <c r="RQR221" s="14"/>
      <c r="RQS221" s="14"/>
      <c r="RQT221" s="14"/>
      <c r="RQU221" s="14"/>
      <c r="RQV221" s="14"/>
      <c r="RQW221" s="14"/>
      <c r="RQX221" s="14"/>
      <c r="RQY221" s="14"/>
      <c r="RQZ221" s="14"/>
      <c r="RRA221" s="14"/>
      <c r="RRB221" s="14"/>
      <c r="RRC221" s="14"/>
      <c r="RRD221" s="14"/>
      <c r="RRE221" s="14"/>
      <c r="RRF221" s="14"/>
      <c r="RRG221" s="14"/>
      <c r="RRH221" s="14"/>
      <c r="RRI221" s="14"/>
      <c r="RRJ221" s="14"/>
      <c r="RRK221" s="14"/>
      <c r="RRL221" s="14"/>
      <c r="RRM221" s="14"/>
      <c r="RRN221" s="14"/>
      <c r="RRO221" s="14"/>
      <c r="RRP221" s="14"/>
      <c r="RRQ221" s="14"/>
      <c r="RRR221" s="14"/>
      <c r="RRS221" s="14"/>
      <c r="RRT221" s="14"/>
      <c r="RRU221" s="14"/>
      <c r="RRV221" s="14"/>
      <c r="RRW221" s="14"/>
      <c r="RRX221" s="14"/>
      <c r="RRY221" s="14"/>
      <c r="RRZ221" s="14"/>
      <c r="RSA221" s="14"/>
      <c r="RSB221" s="14"/>
      <c r="RSC221" s="14"/>
      <c r="RSD221" s="14"/>
      <c r="RSE221" s="14"/>
      <c r="RSF221" s="14"/>
      <c r="RSG221" s="14"/>
      <c r="RSH221" s="14"/>
      <c r="RSI221" s="14"/>
      <c r="RSJ221" s="14"/>
      <c r="RSK221" s="14"/>
      <c r="RSL221" s="14"/>
      <c r="RSM221" s="14"/>
      <c r="RSN221" s="14"/>
      <c r="RSO221" s="14"/>
      <c r="RSP221" s="14"/>
      <c r="RSQ221" s="14"/>
      <c r="RSR221" s="14"/>
      <c r="RSS221" s="14"/>
      <c r="RST221" s="14"/>
      <c r="RSU221" s="14"/>
      <c r="RSV221" s="14"/>
      <c r="RSW221" s="14"/>
      <c r="RSX221" s="14"/>
      <c r="RSY221" s="14"/>
      <c r="RSZ221" s="14"/>
      <c r="RTA221" s="14"/>
      <c r="RTB221" s="14"/>
      <c r="RTC221" s="14"/>
      <c r="RTD221" s="14"/>
      <c r="RTE221" s="14"/>
      <c r="RTF221" s="14"/>
      <c r="RTG221" s="14"/>
      <c r="RTH221" s="14"/>
      <c r="RTI221" s="14"/>
      <c r="RTJ221" s="14"/>
      <c r="RTK221" s="14"/>
      <c r="RTL221" s="14"/>
      <c r="RTM221" s="14"/>
      <c r="RTN221" s="14"/>
      <c r="RTO221" s="14"/>
      <c r="RTP221" s="14"/>
      <c r="RTQ221" s="14"/>
      <c r="RTR221" s="14"/>
      <c r="RTS221" s="14"/>
      <c r="RTT221" s="14"/>
      <c r="RTU221" s="14"/>
      <c r="RTV221" s="14"/>
      <c r="RTW221" s="14"/>
      <c r="RTX221" s="14"/>
      <c r="RTY221" s="14"/>
      <c r="RTZ221" s="14"/>
      <c r="RUA221" s="14"/>
      <c r="RUB221" s="14"/>
      <c r="RUC221" s="14"/>
      <c r="RUD221" s="14"/>
      <c r="RUE221" s="14"/>
      <c r="RUF221" s="14"/>
      <c r="RUG221" s="14"/>
      <c r="RUH221" s="14"/>
      <c r="RUI221" s="14"/>
      <c r="RUJ221" s="14"/>
      <c r="RUK221" s="14"/>
      <c r="RUL221" s="14"/>
      <c r="RUM221" s="14"/>
      <c r="RUN221" s="14"/>
      <c r="RUO221" s="14"/>
      <c r="RUP221" s="14"/>
      <c r="RUQ221" s="14"/>
      <c r="RUR221" s="14"/>
      <c r="RUS221" s="14"/>
      <c r="RUT221" s="14"/>
      <c r="RUU221" s="14"/>
      <c r="RUV221" s="14"/>
      <c r="RUW221" s="14"/>
      <c r="RUX221" s="14"/>
      <c r="RUY221" s="14"/>
      <c r="RUZ221" s="14"/>
      <c r="RVA221" s="14"/>
      <c r="RVB221" s="14"/>
      <c r="RVC221" s="14"/>
      <c r="RVD221" s="14"/>
      <c r="RVE221" s="14"/>
      <c r="RVF221" s="14"/>
      <c r="RVG221" s="14"/>
      <c r="RVH221" s="14"/>
      <c r="RVI221" s="14"/>
      <c r="RVJ221" s="14"/>
      <c r="RVK221" s="14"/>
      <c r="RVL221" s="14"/>
      <c r="RVM221" s="14"/>
      <c r="RVN221" s="14"/>
      <c r="RVO221" s="14"/>
      <c r="RVP221" s="14"/>
      <c r="RVQ221" s="14"/>
      <c r="RVR221" s="14"/>
      <c r="RVS221" s="14"/>
      <c r="RVT221" s="14"/>
      <c r="RVU221" s="14"/>
      <c r="RVV221" s="14"/>
      <c r="RVW221" s="14"/>
      <c r="RVX221" s="14"/>
      <c r="RVY221" s="14"/>
      <c r="RVZ221" s="14"/>
      <c r="RWA221" s="14"/>
      <c r="RWB221" s="14"/>
      <c r="RWC221" s="14"/>
      <c r="RWD221" s="14"/>
      <c r="RWE221" s="14"/>
      <c r="RWF221" s="14"/>
      <c r="RWG221" s="14"/>
      <c r="RWH221" s="14"/>
      <c r="RWI221" s="14"/>
      <c r="RWJ221" s="14"/>
      <c r="RWK221" s="14"/>
      <c r="RWL221" s="14"/>
      <c r="RWM221" s="14"/>
      <c r="RWN221" s="14"/>
      <c r="RWO221" s="14"/>
      <c r="RWP221" s="14"/>
      <c r="RWQ221" s="14"/>
      <c r="RWR221" s="14"/>
      <c r="RWS221" s="14"/>
      <c r="RWT221" s="14"/>
      <c r="RWU221" s="14"/>
      <c r="RWV221" s="14"/>
      <c r="RWW221" s="14"/>
      <c r="RWX221" s="14"/>
      <c r="RWY221" s="14"/>
      <c r="RWZ221" s="14"/>
      <c r="RXA221" s="14"/>
      <c r="RXB221" s="14"/>
      <c r="RXC221" s="14"/>
      <c r="RXD221" s="14"/>
      <c r="RXE221" s="14"/>
      <c r="RXF221" s="14"/>
      <c r="RXG221" s="14"/>
      <c r="RXH221" s="14"/>
      <c r="RXI221" s="14"/>
      <c r="RXJ221" s="14"/>
      <c r="RXK221" s="14"/>
      <c r="RXL221" s="14"/>
      <c r="RXM221" s="14"/>
      <c r="RXN221" s="14"/>
      <c r="RXO221" s="14"/>
      <c r="RXP221" s="14"/>
      <c r="RXQ221" s="14"/>
      <c r="RXR221" s="14"/>
      <c r="RXS221" s="14"/>
      <c r="RXT221" s="14"/>
      <c r="RXU221" s="14"/>
      <c r="RXV221" s="14"/>
      <c r="RXW221" s="14"/>
      <c r="RXX221" s="14"/>
      <c r="RXY221" s="14"/>
      <c r="RXZ221" s="14"/>
      <c r="RYA221" s="14"/>
      <c r="RYB221" s="14"/>
      <c r="RYC221" s="14"/>
      <c r="RYD221" s="14"/>
      <c r="RYE221" s="14"/>
      <c r="RYF221" s="14"/>
      <c r="RYG221" s="14"/>
      <c r="RYH221" s="14"/>
      <c r="RYI221" s="14"/>
      <c r="RYJ221" s="14"/>
      <c r="RYK221" s="14"/>
      <c r="RYL221" s="14"/>
      <c r="RYM221" s="14"/>
      <c r="RYN221" s="14"/>
      <c r="RYO221" s="14"/>
      <c r="RYP221" s="14"/>
      <c r="RYQ221" s="14"/>
      <c r="RYR221" s="14"/>
      <c r="RYS221" s="14"/>
      <c r="RYT221" s="14"/>
      <c r="RYU221" s="14"/>
      <c r="RYV221" s="14"/>
      <c r="RYW221" s="14"/>
      <c r="RYX221" s="14"/>
      <c r="RYY221" s="14"/>
      <c r="RYZ221" s="14"/>
      <c r="RZA221" s="14"/>
      <c r="RZB221" s="14"/>
      <c r="RZC221" s="14"/>
      <c r="RZD221" s="14"/>
      <c r="RZE221" s="14"/>
      <c r="RZF221" s="14"/>
      <c r="RZG221" s="14"/>
      <c r="RZH221" s="14"/>
      <c r="RZI221" s="14"/>
      <c r="RZJ221" s="14"/>
      <c r="RZK221" s="14"/>
      <c r="RZL221" s="14"/>
      <c r="RZM221" s="14"/>
      <c r="RZN221" s="14"/>
      <c r="RZO221" s="14"/>
      <c r="RZP221" s="14"/>
      <c r="RZQ221" s="14"/>
      <c r="RZR221" s="14"/>
      <c r="RZS221" s="14"/>
      <c r="RZT221" s="14"/>
      <c r="RZU221" s="14"/>
      <c r="RZV221" s="14"/>
      <c r="RZW221" s="14"/>
      <c r="RZX221" s="14"/>
      <c r="RZY221" s="14"/>
      <c r="RZZ221" s="14"/>
      <c r="SAA221" s="14"/>
      <c r="SAB221" s="14"/>
      <c r="SAC221" s="14"/>
      <c r="SAD221" s="14"/>
      <c r="SAE221" s="14"/>
      <c r="SAF221" s="14"/>
      <c r="SAG221" s="14"/>
      <c r="SAH221" s="14"/>
      <c r="SAI221" s="14"/>
      <c r="SAJ221" s="14"/>
      <c r="SAK221" s="14"/>
      <c r="SAL221" s="14"/>
      <c r="SAM221" s="14"/>
      <c r="SAN221" s="14"/>
      <c r="SAO221" s="14"/>
      <c r="SAP221" s="14"/>
      <c r="SAQ221" s="14"/>
      <c r="SAR221" s="14"/>
      <c r="SAS221" s="14"/>
      <c r="SAT221" s="14"/>
      <c r="SAU221" s="14"/>
      <c r="SAV221" s="14"/>
      <c r="SAW221" s="14"/>
      <c r="SAX221" s="14"/>
      <c r="SAY221" s="14"/>
      <c r="SAZ221" s="14"/>
      <c r="SBA221" s="14"/>
      <c r="SBB221" s="14"/>
      <c r="SBC221" s="14"/>
      <c r="SBD221" s="14"/>
      <c r="SBE221" s="14"/>
      <c r="SBF221" s="14"/>
      <c r="SBG221" s="14"/>
      <c r="SBH221" s="14"/>
      <c r="SBI221" s="14"/>
      <c r="SBJ221" s="14"/>
      <c r="SBK221" s="14"/>
      <c r="SBL221" s="14"/>
      <c r="SBM221" s="14"/>
      <c r="SBN221" s="14"/>
      <c r="SBO221" s="14"/>
      <c r="SBP221" s="14"/>
      <c r="SBQ221" s="14"/>
      <c r="SBR221" s="14"/>
      <c r="SBS221" s="14"/>
      <c r="SBT221" s="14"/>
      <c r="SBU221" s="14"/>
      <c r="SBV221" s="14"/>
      <c r="SBW221" s="14"/>
      <c r="SBX221" s="14"/>
      <c r="SBY221" s="14"/>
      <c r="SBZ221" s="14"/>
      <c r="SCA221" s="14"/>
      <c r="SCB221" s="14"/>
      <c r="SCC221" s="14"/>
      <c r="SCD221" s="14"/>
      <c r="SCE221" s="14"/>
      <c r="SCF221" s="14"/>
      <c r="SCG221" s="14"/>
      <c r="SCH221" s="14"/>
      <c r="SCI221" s="14"/>
      <c r="SCJ221" s="14"/>
      <c r="SCK221" s="14"/>
      <c r="SCL221" s="14"/>
      <c r="SCM221" s="14"/>
      <c r="SCN221" s="14"/>
      <c r="SCO221" s="14"/>
      <c r="SCP221" s="14"/>
      <c r="SCQ221" s="14"/>
      <c r="SCR221" s="14"/>
      <c r="SCS221" s="14"/>
      <c r="SCT221" s="14"/>
      <c r="SCU221" s="14"/>
      <c r="SCV221" s="14"/>
      <c r="SCW221" s="14"/>
      <c r="SCX221" s="14"/>
      <c r="SCY221" s="14"/>
      <c r="SCZ221" s="14"/>
      <c r="SDA221" s="14"/>
      <c r="SDB221" s="14"/>
      <c r="SDC221" s="14"/>
      <c r="SDD221" s="14"/>
      <c r="SDE221" s="14"/>
      <c r="SDF221" s="14"/>
      <c r="SDG221" s="14"/>
      <c r="SDH221" s="14"/>
      <c r="SDI221" s="14"/>
      <c r="SDJ221" s="14"/>
      <c r="SDK221" s="14"/>
      <c r="SDL221" s="14"/>
      <c r="SDM221" s="14"/>
      <c r="SDN221" s="14"/>
      <c r="SDO221" s="14"/>
      <c r="SDP221" s="14"/>
      <c r="SDQ221" s="14"/>
      <c r="SDR221" s="14"/>
      <c r="SDS221" s="14"/>
      <c r="SDT221" s="14"/>
      <c r="SDU221" s="14"/>
      <c r="SDV221" s="14"/>
      <c r="SDW221" s="14"/>
      <c r="SDX221" s="14"/>
      <c r="SDY221" s="14"/>
      <c r="SDZ221" s="14"/>
      <c r="SEA221" s="14"/>
      <c r="SEB221" s="14"/>
      <c r="SEC221" s="14"/>
      <c r="SED221" s="14"/>
      <c r="SEE221" s="14"/>
      <c r="SEF221" s="14"/>
      <c r="SEG221" s="14"/>
      <c r="SEH221" s="14"/>
      <c r="SEI221" s="14"/>
      <c r="SEJ221" s="14"/>
      <c r="SEK221" s="14"/>
      <c r="SEL221" s="14"/>
      <c r="SEM221" s="14"/>
      <c r="SEN221" s="14"/>
      <c r="SEO221" s="14"/>
      <c r="SEP221" s="14"/>
      <c r="SEQ221" s="14"/>
      <c r="SER221" s="14"/>
      <c r="SES221" s="14"/>
      <c r="SET221" s="14"/>
      <c r="SEU221" s="14"/>
      <c r="SEV221" s="14"/>
      <c r="SEW221" s="14"/>
      <c r="SEX221" s="14"/>
      <c r="SEY221" s="14"/>
      <c r="SEZ221" s="14"/>
      <c r="SFA221" s="14"/>
      <c r="SFB221" s="14"/>
      <c r="SFC221" s="14"/>
      <c r="SFD221" s="14"/>
      <c r="SFE221" s="14"/>
      <c r="SFF221" s="14"/>
      <c r="SFG221" s="14"/>
      <c r="SFH221" s="14"/>
      <c r="SFI221" s="14"/>
      <c r="SFJ221" s="14"/>
      <c r="SFK221" s="14"/>
      <c r="SFL221" s="14"/>
      <c r="SFM221" s="14"/>
      <c r="SFN221" s="14"/>
      <c r="SFO221" s="14"/>
      <c r="SFP221" s="14"/>
      <c r="SFQ221" s="14"/>
      <c r="SFR221" s="14"/>
      <c r="SFS221" s="14"/>
      <c r="SFT221" s="14"/>
      <c r="SFU221" s="14"/>
      <c r="SFV221" s="14"/>
      <c r="SFW221" s="14"/>
      <c r="SFX221" s="14"/>
      <c r="SFY221" s="14"/>
      <c r="SFZ221" s="14"/>
      <c r="SGA221" s="14"/>
      <c r="SGB221" s="14"/>
      <c r="SGC221" s="14"/>
      <c r="SGD221" s="14"/>
      <c r="SGE221" s="14"/>
      <c r="SGF221" s="14"/>
      <c r="SGG221" s="14"/>
      <c r="SGH221" s="14"/>
      <c r="SGI221" s="14"/>
      <c r="SGJ221" s="14"/>
      <c r="SGK221" s="14"/>
      <c r="SGL221" s="14"/>
      <c r="SGM221" s="14"/>
      <c r="SGN221" s="14"/>
      <c r="SGO221" s="14"/>
      <c r="SGP221" s="14"/>
      <c r="SGQ221" s="14"/>
      <c r="SGR221" s="14"/>
      <c r="SGS221" s="14"/>
      <c r="SGT221" s="14"/>
      <c r="SGU221" s="14"/>
      <c r="SGV221" s="14"/>
      <c r="SGW221" s="14"/>
      <c r="SGX221" s="14"/>
      <c r="SGY221" s="14"/>
      <c r="SGZ221" s="14"/>
      <c r="SHA221" s="14"/>
      <c r="SHB221" s="14"/>
      <c r="SHC221" s="14"/>
      <c r="SHD221" s="14"/>
      <c r="SHE221" s="14"/>
      <c r="SHF221" s="14"/>
      <c r="SHG221" s="14"/>
      <c r="SHH221" s="14"/>
      <c r="SHI221" s="14"/>
      <c r="SHJ221" s="14"/>
      <c r="SHK221" s="14"/>
      <c r="SHL221" s="14"/>
      <c r="SHM221" s="14"/>
      <c r="SHN221" s="14"/>
      <c r="SHO221" s="14"/>
      <c r="SHP221" s="14"/>
      <c r="SHQ221" s="14"/>
      <c r="SHR221" s="14"/>
      <c r="SHS221" s="14"/>
      <c r="SHT221" s="14"/>
      <c r="SHU221" s="14"/>
      <c r="SHV221" s="14"/>
      <c r="SHW221" s="14"/>
      <c r="SHX221" s="14"/>
      <c r="SHY221" s="14"/>
      <c r="SHZ221" s="14"/>
      <c r="SIA221" s="14"/>
      <c r="SIB221" s="14"/>
      <c r="SIC221" s="14"/>
      <c r="SID221" s="14"/>
      <c r="SIE221" s="14"/>
      <c r="SIF221" s="14"/>
      <c r="SIG221" s="14"/>
      <c r="SIH221" s="14"/>
      <c r="SII221" s="14"/>
      <c r="SIJ221" s="14"/>
      <c r="SIK221" s="14"/>
      <c r="SIL221" s="14"/>
      <c r="SIM221" s="14"/>
      <c r="SIN221" s="14"/>
      <c r="SIO221" s="14"/>
      <c r="SIP221" s="14"/>
      <c r="SIQ221" s="14"/>
      <c r="SIR221" s="14"/>
      <c r="SIS221" s="14"/>
      <c r="SIT221" s="14"/>
      <c r="SIU221" s="14"/>
      <c r="SIV221" s="14"/>
      <c r="SIW221" s="14"/>
      <c r="SIX221" s="14"/>
      <c r="SIY221" s="14"/>
      <c r="SIZ221" s="14"/>
      <c r="SJA221" s="14"/>
      <c r="SJB221" s="14"/>
      <c r="SJC221" s="14"/>
      <c r="SJD221" s="14"/>
      <c r="SJE221" s="14"/>
      <c r="SJF221" s="14"/>
      <c r="SJG221" s="14"/>
      <c r="SJH221" s="14"/>
      <c r="SJI221" s="14"/>
      <c r="SJJ221" s="14"/>
      <c r="SJK221" s="14"/>
      <c r="SJL221" s="14"/>
      <c r="SJM221" s="14"/>
      <c r="SJN221" s="14"/>
      <c r="SJO221" s="14"/>
      <c r="SJP221" s="14"/>
      <c r="SJQ221" s="14"/>
      <c r="SJR221" s="14"/>
      <c r="SJS221" s="14"/>
      <c r="SJT221" s="14"/>
      <c r="SJU221" s="14"/>
      <c r="SJV221" s="14"/>
      <c r="SJW221" s="14"/>
      <c r="SJX221" s="14"/>
      <c r="SJY221" s="14"/>
      <c r="SJZ221" s="14"/>
      <c r="SKA221" s="14"/>
      <c r="SKB221" s="14"/>
      <c r="SKC221" s="14"/>
      <c r="SKD221" s="14"/>
      <c r="SKE221" s="14"/>
      <c r="SKF221" s="14"/>
      <c r="SKG221" s="14"/>
      <c r="SKH221" s="14"/>
      <c r="SKI221" s="14"/>
      <c r="SKJ221" s="14"/>
      <c r="SKK221" s="14"/>
      <c r="SKL221" s="14"/>
      <c r="SKM221" s="14"/>
      <c r="SKN221" s="14"/>
      <c r="SKO221" s="14"/>
      <c r="SKP221" s="14"/>
      <c r="SKQ221" s="14"/>
      <c r="SKR221" s="14"/>
      <c r="SKS221" s="14"/>
      <c r="SKT221" s="14"/>
      <c r="SKU221" s="14"/>
      <c r="SKV221" s="14"/>
      <c r="SKW221" s="14"/>
      <c r="SKX221" s="14"/>
      <c r="SKY221" s="14"/>
      <c r="SKZ221" s="14"/>
      <c r="SLA221" s="14"/>
      <c r="SLB221" s="14"/>
      <c r="SLC221" s="14"/>
      <c r="SLD221" s="14"/>
      <c r="SLE221" s="14"/>
      <c r="SLF221" s="14"/>
      <c r="SLG221" s="14"/>
      <c r="SLH221" s="14"/>
      <c r="SLI221" s="14"/>
      <c r="SLJ221" s="14"/>
      <c r="SLK221" s="14"/>
      <c r="SLL221" s="14"/>
      <c r="SLM221" s="14"/>
      <c r="SLN221" s="14"/>
      <c r="SLO221" s="14"/>
      <c r="SLP221" s="14"/>
      <c r="SLQ221" s="14"/>
      <c r="SLR221" s="14"/>
      <c r="SLS221" s="14"/>
      <c r="SLT221" s="14"/>
      <c r="SLU221" s="14"/>
      <c r="SLV221" s="14"/>
      <c r="SLW221" s="14"/>
      <c r="SLX221" s="14"/>
      <c r="SLY221" s="14"/>
      <c r="SLZ221" s="14"/>
      <c r="SMA221" s="14"/>
      <c r="SMB221" s="14"/>
      <c r="SMC221" s="14"/>
      <c r="SMD221" s="14"/>
      <c r="SME221" s="14"/>
      <c r="SMF221" s="14"/>
      <c r="SMG221" s="14"/>
      <c r="SMH221" s="14"/>
      <c r="SMI221" s="14"/>
      <c r="SMJ221" s="14"/>
      <c r="SMK221" s="14"/>
      <c r="SML221" s="14"/>
      <c r="SMM221" s="14"/>
      <c r="SMN221" s="14"/>
      <c r="SMO221" s="14"/>
      <c r="SMP221" s="14"/>
      <c r="SMQ221" s="14"/>
      <c r="SMR221" s="14"/>
      <c r="SMS221" s="14"/>
      <c r="SMT221" s="14"/>
      <c r="SMU221" s="14"/>
      <c r="SMV221" s="14"/>
      <c r="SMW221" s="14"/>
      <c r="SMX221" s="14"/>
      <c r="SMY221" s="14"/>
      <c r="SMZ221" s="14"/>
      <c r="SNA221" s="14"/>
      <c r="SNB221" s="14"/>
      <c r="SNC221" s="14"/>
      <c r="SND221" s="14"/>
      <c r="SNE221" s="14"/>
      <c r="SNF221" s="14"/>
      <c r="SNG221" s="14"/>
      <c r="SNH221" s="14"/>
      <c r="SNI221" s="14"/>
      <c r="SNJ221" s="14"/>
      <c r="SNK221" s="14"/>
      <c r="SNL221" s="14"/>
      <c r="SNM221" s="14"/>
      <c r="SNN221" s="14"/>
      <c r="SNO221" s="14"/>
      <c r="SNP221" s="14"/>
      <c r="SNQ221" s="14"/>
      <c r="SNR221" s="14"/>
      <c r="SNS221" s="14"/>
      <c r="SNT221" s="14"/>
      <c r="SNU221" s="14"/>
      <c r="SNV221" s="14"/>
      <c r="SNW221" s="14"/>
      <c r="SNX221" s="14"/>
      <c r="SNY221" s="14"/>
      <c r="SNZ221" s="14"/>
      <c r="SOA221" s="14"/>
      <c r="SOB221" s="14"/>
      <c r="SOC221" s="14"/>
      <c r="SOD221" s="14"/>
      <c r="SOE221" s="14"/>
      <c r="SOF221" s="14"/>
      <c r="SOG221" s="14"/>
      <c r="SOH221" s="14"/>
      <c r="SOI221" s="14"/>
      <c r="SOJ221" s="14"/>
      <c r="SOK221" s="14"/>
      <c r="SOL221" s="14"/>
      <c r="SOM221" s="14"/>
      <c r="SON221" s="14"/>
      <c r="SOO221" s="14"/>
      <c r="SOP221" s="14"/>
      <c r="SOQ221" s="14"/>
      <c r="SOR221" s="14"/>
      <c r="SOS221" s="14"/>
      <c r="SOT221" s="14"/>
      <c r="SOU221" s="14"/>
      <c r="SOV221" s="14"/>
      <c r="SOW221" s="14"/>
      <c r="SOX221" s="14"/>
      <c r="SOY221" s="14"/>
      <c r="SOZ221" s="14"/>
      <c r="SPA221" s="14"/>
      <c r="SPB221" s="14"/>
      <c r="SPC221" s="14"/>
      <c r="SPD221" s="14"/>
      <c r="SPE221" s="14"/>
      <c r="SPF221" s="14"/>
      <c r="SPG221" s="14"/>
      <c r="SPH221" s="14"/>
      <c r="SPI221" s="14"/>
      <c r="SPJ221" s="14"/>
      <c r="SPK221" s="14"/>
      <c r="SPL221" s="14"/>
      <c r="SPM221" s="14"/>
      <c r="SPN221" s="14"/>
      <c r="SPO221" s="14"/>
      <c r="SPP221" s="14"/>
      <c r="SPQ221" s="14"/>
      <c r="SPR221" s="14"/>
      <c r="SPS221" s="14"/>
      <c r="SPT221" s="14"/>
      <c r="SPU221" s="14"/>
      <c r="SPV221" s="14"/>
      <c r="SPW221" s="14"/>
      <c r="SPX221" s="14"/>
      <c r="SPY221" s="14"/>
      <c r="SPZ221" s="14"/>
      <c r="SQA221" s="14"/>
      <c r="SQB221" s="14"/>
      <c r="SQC221" s="14"/>
      <c r="SQD221" s="14"/>
      <c r="SQE221" s="14"/>
      <c r="SQF221" s="14"/>
      <c r="SQG221" s="14"/>
      <c r="SQH221" s="14"/>
      <c r="SQI221" s="14"/>
      <c r="SQJ221" s="14"/>
      <c r="SQK221" s="14"/>
      <c r="SQL221" s="14"/>
      <c r="SQM221" s="14"/>
      <c r="SQN221" s="14"/>
      <c r="SQO221" s="14"/>
      <c r="SQP221" s="14"/>
      <c r="SQQ221" s="14"/>
      <c r="SQR221" s="14"/>
      <c r="SQS221" s="14"/>
      <c r="SQT221" s="14"/>
      <c r="SQU221" s="14"/>
      <c r="SQV221" s="14"/>
      <c r="SQW221" s="14"/>
      <c r="SQX221" s="14"/>
      <c r="SQY221" s="14"/>
      <c r="SQZ221" s="14"/>
      <c r="SRA221" s="14"/>
      <c r="SRB221" s="14"/>
      <c r="SRC221" s="14"/>
      <c r="SRD221" s="14"/>
      <c r="SRE221" s="14"/>
      <c r="SRF221" s="14"/>
      <c r="SRG221" s="14"/>
      <c r="SRH221" s="14"/>
      <c r="SRI221" s="14"/>
      <c r="SRJ221" s="14"/>
      <c r="SRK221" s="14"/>
      <c r="SRL221" s="14"/>
      <c r="SRM221" s="14"/>
      <c r="SRN221" s="14"/>
      <c r="SRO221" s="14"/>
      <c r="SRP221" s="14"/>
      <c r="SRQ221" s="14"/>
      <c r="SRR221" s="14"/>
      <c r="SRS221" s="14"/>
      <c r="SRT221" s="14"/>
      <c r="SRU221" s="14"/>
      <c r="SRV221" s="14"/>
      <c r="SRW221" s="14"/>
      <c r="SRX221" s="14"/>
      <c r="SRY221" s="14"/>
      <c r="SRZ221" s="14"/>
      <c r="SSA221" s="14"/>
      <c r="SSB221" s="14"/>
      <c r="SSC221" s="14"/>
      <c r="SSD221" s="14"/>
      <c r="SSE221" s="14"/>
      <c r="SSF221" s="14"/>
      <c r="SSG221" s="14"/>
      <c r="SSH221" s="14"/>
      <c r="SSI221" s="14"/>
      <c r="SSJ221" s="14"/>
      <c r="SSK221" s="14"/>
      <c r="SSL221" s="14"/>
      <c r="SSM221" s="14"/>
      <c r="SSN221" s="14"/>
      <c r="SSO221" s="14"/>
      <c r="SSP221" s="14"/>
      <c r="SSQ221" s="14"/>
      <c r="SSR221" s="14"/>
      <c r="SSS221" s="14"/>
      <c r="SST221" s="14"/>
      <c r="SSU221" s="14"/>
      <c r="SSV221" s="14"/>
      <c r="SSW221" s="14"/>
      <c r="SSX221" s="14"/>
      <c r="SSY221" s="14"/>
      <c r="SSZ221" s="14"/>
      <c r="STA221" s="14"/>
      <c r="STB221" s="14"/>
      <c r="STC221" s="14"/>
      <c r="STD221" s="14"/>
      <c r="STE221" s="14"/>
      <c r="STF221" s="14"/>
      <c r="STG221" s="14"/>
      <c r="STH221" s="14"/>
      <c r="STI221" s="14"/>
      <c r="STJ221" s="14"/>
      <c r="STK221" s="14"/>
      <c r="STL221" s="14"/>
      <c r="STM221" s="14"/>
      <c r="STN221" s="14"/>
      <c r="STO221" s="14"/>
      <c r="STP221" s="14"/>
      <c r="STQ221" s="14"/>
      <c r="STR221" s="14"/>
      <c r="STS221" s="14"/>
      <c r="STT221" s="14"/>
      <c r="STU221" s="14"/>
      <c r="STV221" s="14"/>
      <c r="STW221" s="14"/>
      <c r="STX221" s="14"/>
      <c r="STY221" s="14"/>
      <c r="STZ221" s="14"/>
      <c r="SUA221" s="14"/>
      <c r="SUB221" s="14"/>
      <c r="SUC221" s="14"/>
      <c r="SUD221" s="14"/>
      <c r="SUE221" s="14"/>
      <c r="SUF221" s="14"/>
      <c r="SUG221" s="14"/>
      <c r="SUH221" s="14"/>
      <c r="SUI221" s="14"/>
      <c r="SUJ221" s="14"/>
      <c r="SUK221" s="14"/>
      <c r="SUL221" s="14"/>
      <c r="SUM221" s="14"/>
      <c r="SUN221" s="14"/>
      <c r="SUO221" s="14"/>
      <c r="SUP221" s="14"/>
      <c r="SUQ221" s="14"/>
      <c r="SUR221" s="14"/>
      <c r="SUS221" s="14"/>
      <c r="SUT221" s="14"/>
      <c r="SUU221" s="14"/>
      <c r="SUV221" s="14"/>
      <c r="SUW221" s="14"/>
      <c r="SUX221" s="14"/>
      <c r="SUY221" s="14"/>
      <c r="SUZ221" s="14"/>
      <c r="SVA221" s="14"/>
      <c r="SVB221" s="14"/>
      <c r="SVC221" s="14"/>
      <c r="SVD221" s="14"/>
      <c r="SVE221" s="14"/>
      <c r="SVF221" s="14"/>
      <c r="SVG221" s="14"/>
      <c r="SVH221" s="14"/>
      <c r="SVI221" s="14"/>
      <c r="SVJ221" s="14"/>
      <c r="SVK221" s="14"/>
      <c r="SVL221" s="14"/>
      <c r="SVM221" s="14"/>
      <c r="SVN221" s="14"/>
      <c r="SVO221" s="14"/>
      <c r="SVP221" s="14"/>
      <c r="SVQ221" s="14"/>
      <c r="SVR221" s="14"/>
      <c r="SVS221" s="14"/>
      <c r="SVT221" s="14"/>
      <c r="SVU221" s="14"/>
      <c r="SVV221" s="14"/>
      <c r="SVW221" s="14"/>
      <c r="SVX221" s="14"/>
      <c r="SVY221" s="14"/>
      <c r="SVZ221" s="14"/>
      <c r="SWA221" s="14"/>
      <c r="SWB221" s="14"/>
      <c r="SWC221" s="14"/>
      <c r="SWD221" s="14"/>
      <c r="SWE221" s="14"/>
      <c r="SWF221" s="14"/>
      <c r="SWG221" s="14"/>
      <c r="SWH221" s="14"/>
      <c r="SWI221" s="14"/>
      <c r="SWJ221" s="14"/>
      <c r="SWK221" s="14"/>
      <c r="SWL221" s="14"/>
      <c r="SWM221" s="14"/>
      <c r="SWN221" s="14"/>
      <c r="SWO221" s="14"/>
      <c r="SWP221" s="14"/>
      <c r="SWQ221" s="14"/>
      <c r="SWR221" s="14"/>
      <c r="SWS221" s="14"/>
      <c r="SWT221" s="14"/>
      <c r="SWU221" s="14"/>
      <c r="SWV221" s="14"/>
      <c r="SWW221" s="14"/>
      <c r="SWX221" s="14"/>
      <c r="SWY221" s="14"/>
      <c r="SWZ221" s="14"/>
      <c r="SXA221" s="14"/>
      <c r="SXB221" s="14"/>
      <c r="SXC221" s="14"/>
      <c r="SXD221" s="14"/>
      <c r="SXE221" s="14"/>
      <c r="SXF221" s="14"/>
      <c r="SXG221" s="14"/>
      <c r="SXH221" s="14"/>
      <c r="SXI221" s="14"/>
      <c r="SXJ221" s="14"/>
      <c r="SXK221" s="14"/>
      <c r="SXL221" s="14"/>
      <c r="SXM221" s="14"/>
      <c r="SXN221" s="14"/>
      <c r="SXO221" s="14"/>
      <c r="SXP221" s="14"/>
      <c r="SXQ221" s="14"/>
      <c r="SXR221" s="14"/>
      <c r="SXS221" s="14"/>
      <c r="SXT221" s="14"/>
      <c r="SXU221" s="14"/>
      <c r="SXV221" s="14"/>
      <c r="SXW221" s="14"/>
      <c r="SXX221" s="14"/>
      <c r="SXY221" s="14"/>
      <c r="SXZ221" s="14"/>
      <c r="SYA221" s="14"/>
      <c r="SYB221" s="14"/>
      <c r="SYC221" s="14"/>
      <c r="SYD221" s="14"/>
      <c r="SYE221" s="14"/>
      <c r="SYF221" s="14"/>
      <c r="SYG221" s="14"/>
      <c r="SYH221" s="14"/>
      <c r="SYI221" s="14"/>
      <c r="SYJ221" s="14"/>
      <c r="SYK221" s="14"/>
      <c r="SYL221" s="14"/>
      <c r="SYM221" s="14"/>
      <c r="SYN221" s="14"/>
      <c r="SYO221" s="14"/>
      <c r="SYP221" s="14"/>
      <c r="SYQ221" s="14"/>
      <c r="SYR221" s="14"/>
      <c r="SYS221" s="14"/>
      <c r="SYT221" s="14"/>
      <c r="SYU221" s="14"/>
      <c r="SYV221" s="14"/>
      <c r="SYW221" s="14"/>
      <c r="SYX221" s="14"/>
      <c r="SYY221" s="14"/>
      <c r="SYZ221" s="14"/>
      <c r="SZA221" s="14"/>
      <c r="SZB221" s="14"/>
      <c r="SZC221" s="14"/>
      <c r="SZD221" s="14"/>
      <c r="SZE221" s="14"/>
      <c r="SZF221" s="14"/>
      <c r="SZG221" s="14"/>
      <c r="SZH221" s="14"/>
      <c r="SZI221" s="14"/>
      <c r="SZJ221" s="14"/>
      <c r="SZK221" s="14"/>
      <c r="SZL221" s="14"/>
      <c r="SZM221" s="14"/>
      <c r="SZN221" s="14"/>
      <c r="SZO221" s="14"/>
      <c r="SZP221" s="14"/>
      <c r="SZQ221" s="14"/>
      <c r="SZR221" s="14"/>
      <c r="SZS221" s="14"/>
      <c r="SZT221" s="14"/>
      <c r="SZU221" s="14"/>
      <c r="SZV221" s="14"/>
      <c r="SZW221" s="14"/>
      <c r="SZX221" s="14"/>
      <c r="SZY221" s="14"/>
      <c r="SZZ221" s="14"/>
      <c r="TAA221" s="14"/>
      <c r="TAB221" s="14"/>
      <c r="TAC221" s="14"/>
      <c r="TAD221" s="14"/>
      <c r="TAE221" s="14"/>
      <c r="TAF221" s="14"/>
      <c r="TAG221" s="14"/>
      <c r="TAH221" s="14"/>
      <c r="TAI221" s="14"/>
      <c r="TAJ221" s="14"/>
      <c r="TAK221" s="14"/>
      <c r="TAL221" s="14"/>
      <c r="TAM221" s="14"/>
      <c r="TAN221" s="14"/>
      <c r="TAO221" s="14"/>
      <c r="TAP221" s="14"/>
      <c r="TAQ221" s="14"/>
      <c r="TAR221" s="14"/>
      <c r="TAS221" s="14"/>
      <c r="TAT221" s="14"/>
      <c r="TAU221" s="14"/>
      <c r="TAV221" s="14"/>
      <c r="TAW221" s="14"/>
      <c r="TAX221" s="14"/>
      <c r="TAY221" s="14"/>
      <c r="TAZ221" s="14"/>
      <c r="TBA221" s="14"/>
      <c r="TBB221" s="14"/>
      <c r="TBC221" s="14"/>
      <c r="TBD221" s="14"/>
      <c r="TBE221" s="14"/>
      <c r="TBF221" s="14"/>
      <c r="TBG221" s="14"/>
      <c r="TBH221" s="14"/>
      <c r="TBI221" s="14"/>
      <c r="TBJ221" s="14"/>
      <c r="TBK221" s="14"/>
      <c r="TBL221" s="14"/>
      <c r="TBM221" s="14"/>
      <c r="TBN221" s="14"/>
      <c r="TBO221" s="14"/>
      <c r="TBP221" s="14"/>
      <c r="TBQ221" s="14"/>
      <c r="TBR221" s="14"/>
      <c r="TBS221" s="14"/>
      <c r="TBT221" s="14"/>
      <c r="TBU221" s="14"/>
      <c r="TBV221" s="14"/>
      <c r="TBW221" s="14"/>
      <c r="TBX221" s="14"/>
      <c r="TBY221" s="14"/>
      <c r="TBZ221" s="14"/>
      <c r="TCA221" s="14"/>
      <c r="TCB221" s="14"/>
      <c r="TCC221" s="14"/>
      <c r="TCD221" s="14"/>
      <c r="TCE221" s="14"/>
      <c r="TCF221" s="14"/>
      <c r="TCG221" s="14"/>
      <c r="TCH221" s="14"/>
      <c r="TCI221" s="14"/>
      <c r="TCJ221" s="14"/>
      <c r="TCK221" s="14"/>
      <c r="TCL221" s="14"/>
      <c r="TCM221" s="14"/>
      <c r="TCN221" s="14"/>
      <c r="TCO221" s="14"/>
      <c r="TCP221" s="14"/>
      <c r="TCQ221" s="14"/>
      <c r="TCR221" s="14"/>
      <c r="TCS221" s="14"/>
      <c r="TCT221" s="14"/>
      <c r="TCU221" s="14"/>
      <c r="TCV221" s="14"/>
      <c r="TCW221" s="14"/>
      <c r="TCX221" s="14"/>
      <c r="TCY221" s="14"/>
      <c r="TCZ221" s="14"/>
      <c r="TDA221" s="14"/>
      <c r="TDB221" s="14"/>
      <c r="TDC221" s="14"/>
      <c r="TDD221" s="14"/>
      <c r="TDE221" s="14"/>
      <c r="TDF221" s="14"/>
      <c r="TDG221" s="14"/>
      <c r="TDH221" s="14"/>
      <c r="TDI221" s="14"/>
      <c r="TDJ221" s="14"/>
      <c r="TDK221" s="14"/>
      <c r="TDL221" s="14"/>
      <c r="TDM221" s="14"/>
      <c r="TDN221" s="14"/>
      <c r="TDO221" s="14"/>
      <c r="TDP221" s="14"/>
      <c r="TDQ221" s="14"/>
      <c r="TDR221" s="14"/>
      <c r="TDS221" s="14"/>
      <c r="TDT221" s="14"/>
      <c r="TDU221" s="14"/>
      <c r="TDV221" s="14"/>
      <c r="TDW221" s="14"/>
      <c r="TDX221" s="14"/>
      <c r="TDY221" s="14"/>
      <c r="TDZ221" s="14"/>
      <c r="TEA221" s="14"/>
      <c r="TEB221" s="14"/>
      <c r="TEC221" s="14"/>
      <c r="TED221" s="14"/>
      <c r="TEE221" s="14"/>
      <c r="TEF221" s="14"/>
      <c r="TEG221" s="14"/>
      <c r="TEH221" s="14"/>
      <c r="TEI221" s="14"/>
      <c r="TEJ221" s="14"/>
      <c r="TEK221" s="14"/>
      <c r="TEL221" s="14"/>
      <c r="TEM221" s="14"/>
      <c r="TEN221" s="14"/>
      <c r="TEO221" s="14"/>
      <c r="TEP221" s="14"/>
      <c r="TEQ221" s="14"/>
      <c r="TER221" s="14"/>
      <c r="TES221" s="14"/>
      <c r="TET221" s="14"/>
      <c r="TEU221" s="14"/>
      <c r="TEV221" s="14"/>
      <c r="TEW221" s="14"/>
      <c r="TEX221" s="14"/>
      <c r="TEY221" s="14"/>
      <c r="TEZ221" s="14"/>
      <c r="TFA221" s="14"/>
      <c r="TFB221" s="14"/>
      <c r="TFC221" s="14"/>
      <c r="TFD221" s="14"/>
      <c r="TFE221" s="14"/>
      <c r="TFF221" s="14"/>
      <c r="TFG221" s="14"/>
      <c r="TFH221" s="14"/>
      <c r="TFI221" s="14"/>
      <c r="TFJ221" s="14"/>
      <c r="TFK221" s="14"/>
      <c r="TFL221" s="14"/>
      <c r="TFM221" s="14"/>
      <c r="TFN221" s="14"/>
      <c r="TFO221" s="14"/>
      <c r="TFP221" s="14"/>
      <c r="TFQ221" s="14"/>
      <c r="TFR221" s="14"/>
      <c r="TFS221" s="14"/>
      <c r="TFT221" s="14"/>
      <c r="TFU221" s="14"/>
      <c r="TFV221" s="14"/>
      <c r="TFW221" s="14"/>
      <c r="TFX221" s="14"/>
      <c r="TFY221" s="14"/>
      <c r="TFZ221" s="14"/>
      <c r="TGA221" s="14"/>
      <c r="TGB221" s="14"/>
      <c r="TGC221" s="14"/>
      <c r="TGD221" s="14"/>
      <c r="TGE221" s="14"/>
      <c r="TGF221" s="14"/>
      <c r="TGG221" s="14"/>
      <c r="TGH221" s="14"/>
      <c r="TGI221" s="14"/>
      <c r="TGJ221" s="14"/>
      <c r="TGK221" s="14"/>
      <c r="TGL221" s="14"/>
      <c r="TGM221" s="14"/>
      <c r="TGN221" s="14"/>
      <c r="TGO221" s="14"/>
      <c r="TGP221" s="14"/>
      <c r="TGQ221" s="14"/>
      <c r="TGR221" s="14"/>
      <c r="TGS221" s="14"/>
      <c r="TGT221" s="14"/>
      <c r="TGU221" s="14"/>
      <c r="TGV221" s="14"/>
      <c r="TGW221" s="14"/>
      <c r="TGX221" s="14"/>
      <c r="TGY221" s="14"/>
      <c r="TGZ221" s="14"/>
      <c r="THA221" s="14"/>
      <c r="THB221" s="14"/>
      <c r="THC221" s="14"/>
      <c r="THD221" s="14"/>
      <c r="THE221" s="14"/>
      <c r="THF221" s="14"/>
      <c r="THG221" s="14"/>
      <c r="THH221" s="14"/>
      <c r="THI221" s="14"/>
      <c r="THJ221" s="14"/>
      <c r="THK221" s="14"/>
      <c r="THL221" s="14"/>
      <c r="THM221" s="14"/>
      <c r="THN221" s="14"/>
      <c r="THO221" s="14"/>
      <c r="THP221" s="14"/>
      <c r="THQ221" s="14"/>
      <c r="THR221" s="14"/>
      <c r="THS221" s="14"/>
      <c r="THT221" s="14"/>
      <c r="THU221" s="14"/>
      <c r="THV221" s="14"/>
      <c r="THW221" s="14"/>
      <c r="THX221" s="14"/>
      <c r="THY221" s="14"/>
      <c r="THZ221" s="14"/>
      <c r="TIA221" s="14"/>
      <c r="TIB221" s="14"/>
      <c r="TIC221" s="14"/>
      <c r="TID221" s="14"/>
      <c r="TIE221" s="14"/>
      <c r="TIF221" s="14"/>
      <c r="TIG221" s="14"/>
      <c r="TIH221" s="14"/>
      <c r="TII221" s="14"/>
      <c r="TIJ221" s="14"/>
      <c r="TIK221" s="14"/>
      <c r="TIL221" s="14"/>
      <c r="TIM221" s="14"/>
      <c r="TIN221" s="14"/>
      <c r="TIO221" s="14"/>
      <c r="TIP221" s="14"/>
      <c r="TIQ221" s="14"/>
      <c r="TIR221" s="14"/>
      <c r="TIS221" s="14"/>
      <c r="TIT221" s="14"/>
      <c r="TIU221" s="14"/>
      <c r="TIV221" s="14"/>
      <c r="TIW221" s="14"/>
      <c r="TIX221" s="14"/>
      <c r="TIY221" s="14"/>
      <c r="TIZ221" s="14"/>
      <c r="TJA221" s="14"/>
      <c r="TJB221" s="14"/>
      <c r="TJC221" s="14"/>
      <c r="TJD221" s="14"/>
      <c r="TJE221" s="14"/>
      <c r="TJF221" s="14"/>
      <c r="TJG221" s="14"/>
      <c r="TJH221" s="14"/>
      <c r="TJI221" s="14"/>
      <c r="TJJ221" s="14"/>
      <c r="TJK221" s="14"/>
      <c r="TJL221" s="14"/>
      <c r="TJM221" s="14"/>
      <c r="TJN221" s="14"/>
      <c r="TJO221" s="14"/>
      <c r="TJP221" s="14"/>
      <c r="TJQ221" s="14"/>
      <c r="TJR221" s="14"/>
      <c r="TJS221" s="14"/>
      <c r="TJT221" s="14"/>
      <c r="TJU221" s="14"/>
      <c r="TJV221" s="14"/>
      <c r="TJW221" s="14"/>
      <c r="TJX221" s="14"/>
      <c r="TJY221" s="14"/>
      <c r="TJZ221" s="14"/>
      <c r="TKA221" s="14"/>
      <c r="TKB221" s="14"/>
      <c r="TKC221" s="14"/>
      <c r="TKD221" s="14"/>
      <c r="TKE221" s="14"/>
      <c r="TKF221" s="14"/>
      <c r="TKG221" s="14"/>
      <c r="TKH221" s="14"/>
      <c r="TKI221" s="14"/>
      <c r="TKJ221" s="14"/>
      <c r="TKK221" s="14"/>
      <c r="TKL221" s="14"/>
      <c r="TKM221" s="14"/>
      <c r="TKN221" s="14"/>
      <c r="TKO221" s="14"/>
      <c r="TKP221" s="14"/>
      <c r="TKQ221" s="14"/>
      <c r="TKR221" s="14"/>
      <c r="TKS221" s="14"/>
      <c r="TKT221" s="14"/>
      <c r="TKU221" s="14"/>
      <c r="TKV221" s="14"/>
      <c r="TKW221" s="14"/>
      <c r="TKX221" s="14"/>
      <c r="TKY221" s="14"/>
      <c r="TKZ221" s="14"/>
      <c r="TLA221" s="14"/>
      <c r="TLB221" s="14"/>
      <c r="TLC221" s="14"/>
      <c r="TLD221" s="14"/>
      <c r="TLE221" s="14"/>
      <c r="TLF221" s="14"/>
      <c r="TLG221" s="14"/>
      <c r="TLH221" s="14"/>
      <c r="TLI221" s="14"/>
      <c r="TLJ221" s="14"/>
      <c r="TLK221" s="14"/>
      <c r="TLL221" s="14"/>
      <c r="TLM221" s="14"/>
      <c r="TLN221" s="14"/>
      <c r="TLO221" s="14"/>
      <c r="TLP221" s="14"/>
      <c r="TLQ221" s="14"/>
      <c r="TLR221" s="14"/>
      <c r="TLS221" s="14"/>
      <c r="TLT221" s="14"/>
      <c r="TLU221" s="14"/>
      <c r="TLV221" s="14"/>
      <c r="TLW221" s="14"/>
      <c r="TLX221" s="14"/>
      <c r="TLY221" s="14"/>
      <c r="TLZ221" s="14"/>
      <c r="TMA221" s="14"/>
      <c r="TMB221" s="14"/>
      <c r="TMC221" s="14"/>
      <c r="TMD221" s="14"/>
      <c r="TME221" s="14"/>
      <c r="TMF221" s="14"/>
      <c r="TMG221" s="14"/>
      <c r="TMH221" s="14"/>
      <c r="TMI221" s="14"/>
      <c r="TMJ221" s="14"/>
      <c r="TMK221" s="14"/>
      <c r="TML221" s="14"/>
      <c r="TMM221" s="14"/>
      <c r="TMN221" s="14"/>
      <c r="TMO221" s="14"/>
      <c r="TMP221" s="14"/>
      <c r="TMQ221" s="14"/>
      <c r="TMR221" s="14"/>
      <c r="TMS221" s="14"/>
      <c r="TMT221" s="14"/>
      <c r="TMU221" s="14"/>
      <c r="TMV221" s="14"/>
      <c r="TMW221" s="14"/>
      <c r="TMX221" s="14"/>
      <c r="TMY221" s="14"/>
      <c r="TMZ221" s="14"/>
      <c r="TNA221" s="14"/>
      <c r="TNB221" s="14"/>
      <c r="TNC221" s="14"/>
      <c r="TND221" s="14"/>
      <c r="TNE221" s="14"/>
      <c r="TNF221" s="14"/>
      <c r="TNG221" s="14"/>
      <c r="TNH221" s="14"/>
      <c r="TNI221" s="14"/>
      <c r="TNJ221" s="14"/>
      <c r="TNK221" s="14"/>
      <c r="TNL221" s="14"/>
      <c r="TNM221" s="14"/>
      <c r="TNN221" s="14"/>
      <c r="TNO221" s="14"/>
      <c r="TNP221" s="14"/>
      <c r="TNQ221" s="14"/>
      <c r="TNR221" s="14"/>
      <c r="TNS221" s="14"/>
      <c r="TNT221" s="14"/>
      <c r="TNU221" s="14"/>
      <c r="TNV221" s="14"/>
      <c r="TNW221" s="14"/>
      <c r="TNX221" s="14"/>
      <c r="TNY221" s="14"/>
      <c r="TNZ221" s="14"/>
      <c r="TOA221" s="14"/>
      <c r="TOB221" s="14"/>
      <c r="TOC221" s="14"/>
      <c r="TOD221" s="14"/>
      <c r="TOE221" s="14"/>
      <c r="TOF221" s="14"/>
      <c r="TOG221" s="14"/>
      <c r="TOH221" s="14"/>
      <c r="TOI221" s="14"/>
      <c r="TOJ221" s="14"/>
      <c r="TOK221" s="14"/>
      <c r="TOL221" s="14"/>
      <c r="TOM221" s="14"/>
      <c r="TON221" s="14"/>
      <c r="TOO221" s="14"/>
      <c r="TOP221" s="14"/>
      <c r="TOQ221" s="14"/>
      <c r="TOR221" s="14"/>
      <c r="TOS221" s="14"/>
      <c r="TOT221" s="14"/>
      <c r="TOU221" s="14"/>
      <c r="TOV221" s="14"/>
      <c r="TOW221" s="14"/>
      <c r="TOX221" s="14"/>
      <c r="TOY221" s="14"/>
      <c r="TOZ221" s="14"/>
      <c r="TPA221" s="14"/>
      <c r="TPB221" s="14"/>
      <c r="TPC221" s="14"/>
      <c r="TPD221" s="14"/>
      <c r="TPE221" s="14"/>
      <c r="TPF221" s="14"/>
      <c r="TPG221" s="14"/>
      <c r="TPH221" s="14"/>
      <c r="TPI221" s="14"/>
      <c r="TPJ221" s="14"/>
      <c r="TPK221" s="14"/>
      <c r="TPL221" s="14"/>
      <c r="TPM221" s="14"/>
      <c r="TPN221" s="14"/>
      <c r="TPO221" s="14"/>
      <c r="TPP221" s="14"/>
      <c r="TPQ221" s="14"/>
      <c r="TPR221" s="14"/>
      <c r="TPS221" s="14"/>
      <c r="TPT221" s="14"/>
      <c r="TPU221" s="14"/>
      <c r="TPV221" s="14"/>
      <c r="TPW221" s="14"/>
      <c r="TPX221" s="14"/>
      <c r="TPY221" s="14"/>
      <c r="TPZ221" s="14"/>
      <c r="TQA221" s="14"/>
      <c r="TQB221" s="14"/>
      <c r="TQC221" s="14"/>
      <c r="TQD221" s="14"/>
      <c r="TQE221" s="14"/>
      <c r="TQF221" s="14"/>
      <c r="TQG221" s="14"/>
      <c r="TQH221" s="14"/>
      <c r="TQI221" s="14"/>
      <c r="TQJ221" s="14"/>
      <c r="TQK221" s="14"/>
      <c r="TQL221" s="14"/>
      <c r="TQM221" s="14"/>
      <c r="TQN221" s="14"/>
      <c r="TQO221" s="14"/>
      <c r="TQP221" s="14"/>
      <c r="TQQ221" s="14"/>
      <c r="TQR221" s="14"/>
      <c r="TQS221" s="14"/>
      <c r="TQT221" s="14"/>
      <c r="TQU221" s="14"/>
      <c r="TQV221" s="14"/>
      <c r="TQW221" s="14"/>
      <c r="TQX221" s="14"/>
      <c r="TQY221" s="14"/>
      <c r="TQZ221" s="14"/>
      <c r="TRA221" s="14"/>
      <c r="TRB221" s="14"/>
      <c r="TRC221" s="14"/>
      <c r="TRD221" s="14"/>
      <c r="TRE221" s="14"/>
      <c r="TRF221" s="14"/>
      <c r="TRG221" s="14"/>
      <c r="TRH221" s="14"/>
      <c r="TRI221" s="14"/>
      <c r="TRJ221" s="14"/>
      <c r="TRK221" s="14"/>
      <c r="TRL221" s="14"/>
      <c r="TRM221" s="14"/>
      <c r="TRN221" s="14"/>
      <c r="TRO221" s="14"/>
      <c r="TRP221" s="14"/>
      <c r="TRQ221" s="14"/>
      <c r="TRR221" s="14"/>
      <c r="TRS221" s="14"/>
      <c r="TRT221" s="14"/>
      <c r="TRU221" s="14"/>
      <c r="TRV221" s="14"/>
      <c r="TRW221" s="14"/>
      <c r="TRX221" s="14"/>
      <c r="TRY221" s="14"/>
      <c r="TRZ221" s="14"/>
      <c r="TSA221" s="14"/>
      <c r="TSB221" s="14"/>
      <c r="TSC221" s="14"/>
      <c r="TSD221" s="14"/>
      <c r="TSE221" s="14"/>
      <c r="TSF221" s="14"/>
      <c r="TSG221" s="14"/>
      <c r="TSH221" s="14"/>
      <c r="TSI221" s="14"/>
      <c r="TSJ221" s="14"/>
      <c r="TSK221" s="14"/>
      <c r="TSL221" s="14"/>
      <c r="TSM221" s="14"/>
      <c r="TSN221" s="14"/>
      <c r="TSO221" s="14"/>
      <c r="TSP221" s="14"/>
      <c r="TSQ221" s="14"/>
      <c r="TSR221" s="14"/>
      <c r="TSS221" s="14"/>
      <c r="TST221" s="14"/>
      <c r="TSU221" s="14"/>
      <c r="TSV221" s="14"/>
      <c r="TSW221" s="14"/>
      <c r="TSX221" s="14"/>
      <c r="TSY221" s="14"/>
      <c r="TSZ221" s="14"/>
      <c r="TTA221" s="14"/>
      <c r="TTB221" s="14"/>
      <c r="TTC221" s="14"/>
      <c r="TTD221" s="14"/>
      <c r="TTE221" s="14"/>
      <c r="TTF221" s="14"/>
      <c r="TTG221" s="14"/>
      <c r="TTH221" s="14"/>
      <c r="TTI221" s="14"/>
      <c r="TTJ221" s="14"/>
      <c r="TTK221" s="14"/>
      <c r="TTL221" s="14"/>
      <c r="TTM221" s="14"/>
      <c r="TTN221" s="14"/>
      <c r="TTO221" s="14"/>
      <c r="TTP221" s="14"/>
      <c r="TTQ221" s="14"/>
      <c r="TTR221" s="14"/>
      <c r="TTS221" s="14"/>
      <c r="TTT221" s="14"/>
      <c r="TTU221" s="14"/>
      <c r="TTV221" s="14"/>
      <c r="TTW221" s="14"/>
      <c r="TTX221" s="14"/>
      <c r="TTY221" s="14"/>
      <c r="TTZ221" s="14"/>
      <c r="TUA221" s="14"/>
      <c r="TUB221" s="14"/>
      <c r="TUC221" s="14"/>
      <c r="TUD221" s="14"/>
      <c r="TUE221" s="14"/>
      <c r="TUF221" s="14"/>
      <c r="TUG221" s="14"/>
      <c r="TUH221" s="14"/>
      <c r="TUI221" s="14"/>
      <c r="TUJ221" s="14"/>
      <c r="TUK221" s="14"/>
      <c r="TUL221" s="14"/>
      <c r="TUM221" s="14"/>
      <c r="TUN221" s="14"/>
      <c r="TUO221" s="14"/>
      <c r="TUP221" s="14"/>
      <c r="TUQ221" s="14"/>
      <c r="TUR221" s="14"/>
      <c r="TUS221" s="14"/>
      <c r="TUT221" s="14"/>
      <c r="TUU221" s="14"/>
      <c r="TUV221" s="14"/>
      <c r="TUW221" s="14"/>
      <c r="TUX221" s="14"/>
      <c r="TUY221" s="14"/>
      <c r="TUZ221" s="14"/>
      <c r="TVA221" s="14"/>
      <c r="TVB221" s="14"/>
      <c r="TVC221" s="14"/>
      <c r="TVD221" s="14"/>
      <c r="TVE221" s="14"/>
      <c r="TVF221" s="14"/>
      <c r="TVG221" s="14"/>
      <c r="TVH221" s="14"/>
      <c r="TVI221" s="14"/>
      <c r="TVJ221" s="14"/>
      <c r="TVK221" s="14"/>
      <c r="TVL221" s="14"/>
      <c r="TVM221" s="14"/>
      <c r="TVN221" s="14"/>
      <c r="TVO221" s="14"/>
      <c r="TVP221" s="14"/>
      <c r="TVQ221" s="14"/>
      <c r="TVR221" s="14"/>
      <c r="TVS221" s="14"/>
      <c r="TVT221" s="14"/>
      <c r="TVU221" s="14"/>
      <c r="TVV221" s="14"/>
      <c r="TVW221" s="14"/>
      <c r="TVX221" s="14"/>
      <c r="TVY221" s="14"/>
      <c r="TVZ221" s="14"/>
      <c r="TWA221" s="14"/>
      <c r="TWB221" s="14"/>
      <c r="TWC221" s="14"/>
      <c r="TWD221" s="14"/>
      <c r="TWE221" s="14"/>
      <c r="TWF221" s="14"/>
      <c r="TWG221" s="14"/>
      <c r="TWH221" s="14"/>
      <c r="TWI221" s="14"/>
      <c r="TWJ221" s="14"/>
      <c r="TWK221" s="14"/>
      <c r="TWL221" s="14"/>
      <c r="TWM221" s="14"/>
      <c r="TWN221" s="14"/>
      <c r="TWO221" s="14"/>
      <c r="TWP221" s="14"/>
      <c r="TWQ221" s="14"/>
      <c r="TWR221" s="14"/>
      <c r="TWS221" s="14"/>
      <c r="TWT221" s="14"/>
      <c r="TWU221" s="14"/>
      <c r="TWV221" s="14"/>
      <c r="TWW221" s="14"/>
      <c r="TWX221" s="14"/>
      <c r="TWY221" s="14"/>
      <c r="TWZ221" s="14"/>
      <c r="TXA221" s="14"/>
      <c r="TXB221" s="14"/>
      <c r="TXC221" s="14"/>
      <c r="TXD221" s="14"/>
      <c r="TXE221" s="14"/>
      <c r="TXF221" s="14"/>
      <c r="TXG221" s="14"/>
      <c r="TXH221" s="14"/>
      <c r="TXI221" s="14"/>
      <c r="TXJ221" s="14"/>
      <c r="TXK221" s="14"/>
      <c r="TXL221" s="14"/>
      <c r="TXM221" s="14"/>
      <c r="TXN221" s="14"/>
      <c r="TXO221" s="14"/>
      <c r="TXP221" s="14"/>
      <c r="TXQ221" s="14"/>
      <c r="TXR221" s="14"/>
      <c r="TXS221" s="14"/>
      <c r="TXT221" s="14"/>
      <c r="TXU221" s="14"/>
      <c r="TXV221" s="14"/>
      <c r="TXW221" s="14"/>
      <c r="TXX221" s="14"/>
      <c r="TXY221" s="14"/>
      <c r="TXZ221" s="14"/>
      <c r="TYA221" s="14"/>
      <c r="TYB221" s="14"/>
      <c r="TYC221" s="14"/>
      <c r="TYD221" s="14"/>
      <c r="TYE221" s="14"/>
      <c r="TYF221" s="14"/>
      <c r="TYG221" s="14"/>
      <c r="TYH221" s="14"/>
      <c r="TYI221" s="14"/>
      <c r="TYJ221" s="14"/>
      <c r="TYK221" s="14"/>
      <c r="TYL221" s="14"/>
      <c r="TYM221" s="14"/>
      <c r="TYN221" s="14"/>
      <c r="TYO221" s="14"/>
      <c r="TYP221" s="14"/>
      <c r="TYQ221" s="14"/>
      <c r="TYR221" s="14"/>
      <c r="TYS221" s="14"/>
      <c r="TYT221" s="14"/>
      <c r="TYU221" s="14"/>
      <c r="TYV221" s="14"/>
      <c r="TYW221" s="14"/>
      <c r="TYX221" s="14"/>
      <c r="TYY221" s="14"/>
      <c r="TYZ221" s="14"/>
      <c r="TZA221" s="14"/>
      <c r="TZB221" s="14"/>
      <c r="TZC221" s="14"/>
      <c r="TZD221" s="14"/>
      <c r="TZE221" s="14"/>
      <c r="TZF221" s="14"/>
      <c r="TZG221" s="14"/>
      <c r="TZH221" s="14"/>
      <c r="TZI221" s="14"/>
      <c r="TZJ221" s="14"/>
      <c r="TZK221" s="14"/>
      <c r="TZL221" s="14"/>
      <c r="TZM221" s="14"/>
      <c r="TZN221" s="14"/>
      <c r="TZO221" s="14"/>
      <c r="TZP221" s="14"/>
      <c r="TZQ221" s="14"/>
      <c r="TZR221" s="14"/>
      <c r="TZS221" s="14"/>
      <c r="TZT221" s="14"/>
      <c r="TZU221" s="14"/>
      <c r="TZV221" s="14"/>
      <c r="TZW221" s="14"/>
      <c r="TZX221" s="14"/>
      <c r="TZY221" s="14"/>
      <c r="TZZ221" s="14"/>
      <c r="UAA221" s="14"/>
      <c r="UAB221" s="14"/>
      <c r="UAC221" s="14"/>
      <c r="UAD221" s="14"/>
      <c r="UAE221" s="14"/>
      <c r="UAF221" s="14"/>
      <c r="UAG221" s="14"/>
      <c r="UAH221" s="14"/>
      <c r="UAI221" s="14"/>
      <c r="UAJ221" s="14"/>
      <c r="UAK221" s="14"/>
      <c r="UAL221" s="14"/>
      <c r="UAM221" s="14"/>
      <c r="UAN221" s="14"/>
      <c r="UAO221" s="14"/>
      <c r="UAP221" s="14"/>
      <c r="UAQ221" s="14"/>
      <c r="UAR221" s="14"/>
      <c r="UAS221" s="14"/>
      <c r="UAT221" s="14"/>
      <c r="UAU221" s="14"/>
      <c r="UAV221" s="14"/>
      <c r="UAW221" s="14"/>
      <c r="UAX221" s="14"/>
      <c r="UAY221" s="14"/>
      <c r="UAZ221" s="14"/>
      <c r="UBA221" s="14"/>
      <c r="UBB221" s="14"/>
      <c r="UBC221" s="14"/>
      <c r="UBD221" s="14"/>
      <c r="UBE221" s="14"/>
      <c r="UBF221" s="14"/>
      <c r="UBG221" s="14"/>
      <c r="UBH221" s="14"/>
      <c r="UBI221" s="14"/>
      <c r="UBJ221" s="14"/>
      <c r="UBK221" s="14"/>
      <c r="UBL221" s="14"/>
      <c r="UBM221" s="14"/>
      <c r="UBN221" s="14"/>
      <c r="UBO221" s="14"/>
      <c r="UBP221" s="14"/>
      <c r="UBQ221" s="14"/>
      <c r="UBR221" s="14"/>
      <c r="UBS221" s="14"/>
      <c r="UBT221" s="14"/>
      <c r="UBU221" s="14"/>
      <c r="UBV221" s="14"/>
      <c r="UBW221" s="14"/>
      <c r="UBX221" s="14"/>
      <c r="UBY221" s="14"/>
      <c r="UBZ221" s="14"/>
      <c r="UCA221" s="14"/>
      <c r="UCB221" s="14"/>
      <c r="UCC221" s="14"/>
      <c r="UCD221" s="14"/>
      <c r="UCE221" s="14"/>
      <c r="UCF221" s="14"/>
      <c r="UCG221" s="14"/>
      <c r="UCH221" s="14"/>
      <c r="UCI221" s="14"/>
      <c r="UCJ221" s="14"/>
      <c r="UCK221" s="14"/>
      <c r="UCL221" s="14"/>
      <c r="UCM221" s="14"/>
      <c r="UCN221" s="14"/>
      <c r="UCO221" s="14"/>
      <c r="UCP221" s="14"/>
      <c r="UCQ221" s="14"/>
      <c r="UCR221" s="14"/>
      <c r="UCS221" s="14"/>
      <c r="UCT221" s="14"/>
      <c r="UCU221" s="14"/>
      <c r="UCV221" s="14"/>
      <c r="UCW221" s="14"/>
      <c r="UCX221" s="14"/>
      <c r="UCY221" s="14"/>
      <c r="UCZ221" s="14"/>
      <c r="UDA221" s="14"/>
      <c r="UDB221" s="14"/>
      <c r="UDC221" s="14"/>
      <c r="UDD221" s="14"/>
      <c r="UDE221" s="14"/>
      <c r="UDF221" s="14"/>
      <c r="UDG221" s="14"/>
      <c r="UDH221" s="14"/>
      <c r="UDI221" s="14"/>
      <c r="UDJ221" s="14"/>
      <c r="UDK221" s="14"/>
      <c r="UDL221" s="14"/>
      <c r="UDM221" s="14"/>
      <c r="UDN221" s="14"/>
      <c r="UDO221" s="14"/>
      <c r="UDP221" s="14"/>
      <c r="UDQ221" s="14"/>
      <c r="UDR221" s="14"/>
      <c r="UDS221" s="14"/>
      <c r="UDT221" s="14"/>
      <c r="UDU221" s="14"/>
      <c r="UDV221" s="14"/>
      <c r="UDW221" s="14"/>
      <c r="UDX221" s="14"/>
      <c r="UDY221" s="14"/>
      <c r="UDZ221" s="14"/>
      <c r="UEA221" s="14"/>
      <c r="UEB221" s="14"/>
      <c r="UEC221" s="14"/>
      <c r="UED221" s="14"/>
      <c r="UEE221" s="14"/>
      <c r="UEF221" s="14"/>
      <c r="UEG221" s="14"/>
      <c r="UEH221" s="14"/>
      <c r="UEI221" s="14"/>
      <c r="UEJ221" s="14"/>
      <c r="UEK221" s="14"/>
      <c r="UEL221" s="14"/>
      <c r="UEM221" s="14"/>
      <c r="UEN221" s="14"/>
      <c r="UEO221" s="14"/>
      <c r="UEP221" s="14"/>
      <c r="UEQ221" s="14"/>
      <c r="UER221" s="14"/>
      <c r="UES221" s="14"/>
      <c r="UET221" s="14"/>
      <c r="UEU221" s="14"/>
      <c r="UEV221" s="14"/>
      <c r="UEW221" s="14"/>
      <c r="UEX221" s="14"/>
      <c r="UEY221" s="14"/>
      <c r="UEZ221" s="14"/>
      <c r="UFA221" s="14"/>
      <c r="UFB221" s="14"/>
      <c r="UFC221" s="14"/>
      <c r="UFD221" s="14"/>
      <c r="UFE221" s="14"/>
      <c r="UFF221" s="14"/>
      <c r="UFG221" s="14"/>
      <c r="UFH221" s="14"/>
      <c r="UFI221" s="14"/>
      <c r="UFJ221" s="14"/>
      <c r="UFK221" s="14"/>
      <c r="UFL221" s="14"/>
      <c r="UFM221" s="14"/>
      <c r="UFN221" s="14"/>
      <c r="UFO221" s="14"/>
      <c r="UFP221" s="14"/>
      <c r="UFQ221" s="14"/>
      <c r="UFR221" s="14"/>
      <c r="UFS221" s="14"/>
      <c r="UFT221" s="14"/>
      <c r="UFU221" s="14"/>
      <c r="UFV221" s="14"/>
      <c r="UFW221" s="14"/>
      <c r="UFX221" s="14"/>
      <c r="UFY221" s="14"/>
      <c r="UFZ221" s="14"/>
      <c r="UGA221" s="14"/>
      <c r="UGB221" s="14"/>
      <c r="UGC221" s="14"/>
      <c r="UGD221" s="14"/>
      <c r="UGE221" s="14"/>
      <c r="UGF221" s="14"/>
      <c r="UGG221" s="14"/>
      <c r="UGH221" s="14"/>
      <c r="UGI221" s="14"/>
      <c r="UGJ221" s="14"/>
      <c r="UGK221" s="14"/>
      <c r="UGL221" s="14"/>
      <c r="UGM221" s="14"/>
      <c r="UGN221" s="14"/>
      <c r="UGO221" s="14"/>
      <c r="UGP221" s="14"/>
      <c r="UGQ221" s="14"/>
      <c r="UGR221" s="14"/>
      <c r="UGS221" s="14"/>
      <c r="UGT221" s="14"/>
      <c r="UGU221" s="14"/>
      <c r="UGV221" s="14"/>
      <c r="UGW221" s="14"/>
      <c r="UGX221" s="14"/>
      <c r="UGY221" s="14"/>
      <c r="UGZ221" s="14"/>
      <c r="UHA221" s="14"/>
      <c r="UHB221" s="14"/>
      <c r="UHC221" s="14"/>
      <c r="UHD221" s="14"/>
      <c r="UHE221" s="14"/>
      <c r="UHF221" s="14"/>
      <c r="UHG221" s="14"/>
      <c r="UHH221" s="14"/>
      <c r="UHI221" s="14"/>
      <c r="UHJ221" s="14"/>
      <c r="UHK221" s="14"/>
      <c r="UHL221" s="14"/>
      <c r="UHM221" s="14"/>
      <c r="UHN221" s="14"/>
      <c r="UHO221" s="14"/>
      <c r="UHP221" s="14"/>
      <c r="UHQ221" s="14"/>
      <c r="UHR221" s="14"/>
      <c r="UHS221" s="14"/>
      <c r="UHT221" s="14"/>
      <c r="UHU221" s="14"/>
      <c r="UHV221" s="14"/>
      <c r="UHW221" s="14"/>
      <c r="UHX221" s="14"/>
      <c r="UHY221" s="14"/>
      <c r="UHZ221" s="14"/>
      <c r="UIA221" s="14"/>
      <c r="UIB221" s="14"/>
      <c r="UIC221" s="14"/>
      <c r="UID221" s="14"/>
      <c r="UIE221" s="14"/>
      <c r="UIF221" s="14"/>
      <c r="UIG221" s="14"/>
      <c r="UIH221" s="14"/>
      <c r="UII221" s="14"/>
      <c r="UIJ221" s="14"/>
      <c r="UIK221" s="14"/>
      <c r="UIL221" s="14"/>
      <c r="UIM221" s="14"/>
      <c r="UIN221" s="14"/>
      <c r="UIO221" s="14"/>
      <c r="UIP221" s="14"/>
      <c r="UIQ221" s="14"/>
      <c r="UIR221" s="14"/>
      <c r="UIS221" s="14"/>
      <c r="UIT221" s="14"/>
      <c r="UIU221" s="14"/>
      <c r="UIV221" s="14"/>
      <c r="UIW221" s="14"/>
      <c r="UIX221" s="14"/>
      <c r="UIY221" s="14"/>
      <c r="UIZ221" s="14"/>
      <c r="UJA221" s="14"/>
      <c r="UJB221" s="14"/>
      <c r="UJC221" s="14"/>
      <c r="UJD221" s="14"/>
      <c r="UJE221" s="14"/>
      <c r="UJF221" s="14"/>
      <c r="UJG221" s="14"/>
      <c r="UJH221" s="14"/>
      <c r="UJI221" s="14"/>
      <c r="UJJ221" s="14"/>
      <c r="UJK221" s="14"/>
      <c r="UJL221" s="14"/>
      <c r="UJM221" s="14"/>
      <c r="UJN221" s="14"/>
      <c r="UJO221" s="14"/>
      <c r="UJP221" s="14"/>
      <c r="UJQ221" s="14"/>
      <c r="UJR221" s="14"/>
      <c r="UJS221" s="14"/>
      <c r="UJT221" s="14"/>
      <c r="UJU221" s="14"/>
      <c r="UJV221" s="14"/>
      <c r="UJW221" s="14"/>
      <c r="UJX221" s="14"/>
      <c r="UJY221" s="14"/>
      <c r="UJZ221" s="14"/>
      <c r="UKA221" s="14"/>
      <c r="UKB221" s="14"/>
      <c r="UKC221" s="14"/>
      <c r="UKD221" s="14"/>
      <c r="UKE221" s="14"/>
      <c r="UKF221" s="14"/>
      <c r="UKG221" s="14"/>
      <c r="UKH221" s="14"/>
      <c r="UKI221" s="14"/>
      <c r="UKJ221" s="14"/>
      <c r="UKK221" s="14"/>
      <c r="UKL221" s="14"/>
      <c r="UKM221" s="14"/>
      <c r="UKN221" s="14"/>
      <c r="UKO221" s="14"/>
      <c r="UKP221" s="14"/>
      <c r="UKQ221" s="14"/>
      <c r="UKR221" s="14"/>
      <c r="UKS221" s="14"/>
      <c r="UKT221" s="14"/>
      <c r="UKU221" s="14"/>
      <c r="UKV221" s="14"/>
      <c r="UKW221" s="14"/>
      <c r="UKX221" s="14"/>
      <c r="UKY221" s="14"/>
      <c r="UKZ221" s="14"/>
      <c r="ULA221" s="14"/>
      <c r="ULB221" s="14"/>
      <c r="ULC221" s="14"/>
      <c r="ULD221" s="14"/>
      <c r="ULE221" s="14"/>
      <c r="ULF221" s="14"/>
      <c r="ULG221" s="14"/>
      <c r="ULH221" s="14"/>
      <c r="ULI221" s="14"/>
      <c r="ULJ221" s="14"/>
      <c r="ULK221" s="14"/>
      <c r="ULL221" s="14"/>
      <c r="ULM221" s="14"/>
      <c r="ULN221" s="14"/>
      <c r="ULO221" s="14"/>
      <c r="ULP221" s="14"/>
      <c r="ULQ221" s="14"/>
      <c r="ULR221" s="14"/>
      <c r="ULS221" s="14"/>
      <c r="ULT221" s="14"/>
      <c r="ULU221" s="14"/>
      <c r="ULV221" s="14"/>
      <c r="ULW221" s="14"/>
      <c r="ULX221" s="14"/>
      <c r="ULY221" s="14"/>
      <c r="ULZ221" s="14"/>
      <c r="UMA221" s="14"/>
      <c r="UMB221" s="14"/>
      <c r="UMC221" s="14"/>
      <c r="UMD221" s="14"/>
      <c r="UME221" s="14"/>
      <c r="UMF221" s="14"/>
      <c r="UMG221" s="14"/>
      <c r="UMH221" s="14"/>
      <c r="UMI221" s="14"/>
      <c r="UMJ221" s="14"/>
      <c r="UMK221" s="14"/>
      <c r="UML221" s="14"/>
      <c r="UMM221" s="14"/>
      <c r="UMN221" s="14"/>
      <c r="UMO221" s="14"/>
      <c r="UMP221" s="14"/>
      <c r="UMQ221" s="14"/>
      <c r="UMR221" s="14"/>
      <c r="UMS221" s="14"/>
      <c r="UMT221" s="14"/>
      <c r="UMU221" s="14"/>
      <c r="UMV221" s="14"/>
      <c r="UMW221" s="14"/>
      <c r="UMX221" s="14"/>
      <c r="UMY221" s="14"/>
      <c r="UMZ221" s="14"/>
      <c r="UNA221" s="14"/>
      <c r="UNB221" s="14"/>
      <c r="UNC221" s="14"/>
      <c r="UND221" s="14"/>
      <c r="UNE221" s="14"/>
      <c r="UNF221" s="14"/>
      <c r="UNG221" s="14"/>
      <c r="UNH221" s="14"/>
      <c r="UNI221" s="14"/>
      <c r="UNJ221" s="14"/>
      <c r="UNK221" s="14"/>
      <c r="UNL221" s="14"/>
      <c r="UNM221" s="14"/>
      <c r="UNN221" s="14"/>
      <c r="UNO221" s="14"/>
      <c r="UNP221" s="14"/>
      <c r="UNQ221" s="14"/>
      <c r="UNR221" s="14"/>
      <c r="UNS221" s="14"/>
      <c r="UNT221" s="14"/>
      <c r="UNU221" s="14"/>
      <c r="UNV221" s="14"/>
      <c r="UNW221" s="14"/>
      <c r="UNX221" s="14"/>
      <c r="UNY221" s="14"/>
      <c r="UNZ221" s="14"/>
      <c r="UOA221" s="14"/>
      <c r="UOB221" s="14"/>
      <c r="UOC221" s="14"/>
      <c r="UOD221" s="14"/>
      <c r="UOE221" s="14"/>
      <c r="UOF221" s="14"/>
      <c r="UOG221" s="14"/>
      <c r="UOH221" s="14"/>
      <c r="UOI221" s="14"/>
      <c r="UOJ221" s="14"/>
      <c r="UOK221" s="14"/>
      <c r="UOL221" s="14"/>
      <c r="UOM221" s="14"/>
      <c r="UON221" s="14"/>
      <c r="UOO221" s="14"/>
      <c r="UOP221" s="14"/>
      <c r="UOQ221" s="14"/>
      <c r="UOR221" s="14"/>
      <c r="UOS221" s="14"/>
      <c r="UOT221" s="14"/>
      <c r="UOU221" s="14"/>
      <c r="UOV221" s="14"/>
      <c r="UOW221" s="14"/>
      <c r="UOX221" s="14"/>
      <c r="UOY221" s="14"/>
      <c r="UOZ221" s="14"/>
      <c r="UPA221" s="14"/>
      <c r="UPB221" s="14"/>
      <c r="UPC221" s="14"/>
      <c r="UPD221" s="14"/>
      <c r="UPE221" s="14"/>
      <c r="UPF221" s="14"/>
      <c r="UPG221" s="14"/>
      <c r="UPH221" s="14"/>
      <c r="UPI221" s="14"/>
      <c r="UPJ221" s="14"/>
      <c r="UPK221" s="14"/>
      <c r="UPL221" s="14"/>
      <c r="UPM221" s="14"/>
      <c r="UPN221" s="14"/>
      <c r="UPO221" s="14"/>
      <c r="UPP221" s="14"/>
      <c r="UPQ221" s="14"/>
      <c r="UPR221" s="14"/>
      <c r="UPS221" s="14"/>
      <c r="UPT221" s="14"/>
      <c r="UPU221" s="14"/>
      <c r="UPV221" s="14"/>
      <c r="UPW221" s="14"/>
      <c r="UPX221" s="14"/>
      <c r="UPY221" s="14"/>
      <c r="UPZ221" s="14"/>
      <c r="UQA221" s="14"/>
      <c r="UQB221" s="14"/>
      <c r="UQC221" s="14"/>
      <c r="UQD221" s="14"/>
      <c r="UQE221" s="14"/>
      <c r="UQF221" s="14"/>
      <c r="UQG221" s="14"/>
      <c r="UQH221" s="14"/>
      <c r="UQI221" s="14"/>
      <c r="UQJ221" s="14"/>
      <c r="UQK221" s="14"/>
      <c r="UQL221" s="14"/>
      <c r="UQM221" s="14"/>
      <c r="UQN221" s="14"/>
      <c r="UQO221" s="14"/>
      <c r="UQP221" s="14"/>
      <c r="UQQ221" s="14"/>
      <c r="UQR221" s="14"/>
      <c r="UQS221" s="14"/>
      <c r="UQT221" s="14"/>
      <c r="UQU221" s="14"/>
      <c r="UQV221" s="14"/>
      <c r="UQW221" s="14"/>
      <c r="UQX221" s="14"/>
      <c r="UQY221" s="14"/>
      <c r="UQZ221" s="14"/>
      <c r="URA221" s="14"/>
      <c r="URB221" s="14"/>
      <c r="URC221" s="14"/>
      <c r="URD221" s="14"/>
      <c r="URE221" s="14"/>
      <c r="URF221" s="14"/>
      <c r="URG221" s="14"/>
      <c r="URH221" s="14"/>
      <c r="URI221" s="14"/>
      <c r="URJ221" s="14"/>
      <c r="URK221" s="14"/>
      <c r="URL221" s="14"/>
      <c r="URM221" s="14"/>
      <c r="URN221" s="14"/>
      <c r="URO221" s="14"/>
      <c r="URP221" s="14"/>
      <c r="URQ221" s="14"/>
      <c r="URR221" s="14"/>
      <c r="URS221" s="14"/>
      <c r="URT221" s="14"/>
      <c r="URU221" s="14"/>
      <c r="URV221" s="14"/>
      <c r="URW221" s="14"/>
      <c r="URX221" s="14"/>
      <c r="URY221" s="14"/>
      <c r="URZ221" s="14"/>
      <c r="USA221" s="14"/>
      <c r="USB221" s="14"/>
      <c r="USC221" s="14"/>
      <c r="USD221" s="14"/>
      <c r="USE221" s="14"/>
      <c r="USF221" s="14"/>
      <c r="USG221" s="14"/>
      <c r="USH221" s="14"/>
      <c r="USI221" s="14"/>
      <c r="USJ221" s="14"/>
      <c r="USK221" s="14"/>
      <c r="USL221" s="14"/>
      <c r="USM221" s="14"/>
      <c r="USN221" s="14"/>
      <c r="USO221" s="14"/>
      <c r="USP221" s="14"/>
      <c r="USQ221" s="14"/>
      <c r="USR221" s="14"/>
      <c r="USS221" s="14"/>
      <c r="UST221" s="14"/>
      <c r="USU221" s="14"/>
      <c r="USV221" s="14"/>
      <c r="USW221" s="14"/>
      <c r="USX221" s="14"/>
      <c r="USY221" s="14"/>
      <c r="USZ221" s="14"/>
      <c r="UTA221" s="14"/>
      <c r="UTB221" s="14"/>
      <c r="UTC221" s="14"/>
      <c r="UTD221" s="14"/>
      <c r="UTE221" s="14"/>
      <c r="UTF221" s="14"/>
      <c r="UTG221" s="14"/>
      <c r="UTH221" s="14"/>
      <c r="UTI221" s="14"/>
      <c r="UTJ221" s="14"/>
      <c r="UTK221" s="14"/>
      <c r="UTL221" s="14"/>
      <c r="UTM221" s="14"/>
      <c r="UTN221" s="14"/>
      <c r="UTO221" s="14"/>
      <c r="UTP221" s="14"/>
      <c r="UTQ221" s="14"/>
      <c r="UTR221" s="14"/>
      <c r="UTS221" s="14"/>
      <c r="UTT221" s="14"/>
      <c r="UTU221" s="14"/>
      <c r="UTV221" s="14"/>
      <c r="UTW221" s="14"/>
      <c r="UTX221" s="14"/>
      <c r="UTY221" s="14"/>
      <c r="UTZ221" s="14"/>
      <c r="UUA221" s="14"/>
      <c r="UUB221" s="14"/>
      <c r="UUC221" s="14"/>
      <c r="UUD221" s="14"/>
      <c r="UUE221" s="14"/>
      <c r="UUF221" s="14"/>
      <c r="UUG221" s="14"/>
      <c r="UUH221" s="14"/>
      <c r="UUI221" s="14"/>
      <c r="UUJ221" s="14"/>
      <c r="UUK221" s="14"/>
      <c r="UUL221" s="14"/>
      <c r="UUM221" s="14"/>
      <c r="UUN221" s="14"/>
      <c r="UUO221" s="14"/>
      <c r="UUP221" s="14"/>
      <c r="UUQ221" s="14"/>
      <c r="UUR221" s="14"/>
      <c r="UUS221" s="14"/>
      <c r="UUT221" s="14"/>
      <c r="UUU221" s="14"/>
      <c r="UUV221" s="14"/>
      <c r="UUW221" s="14"/>
      <c r="UUX221" s="14"/>
      <c r="UUY221" s="14"/>
      <c r="UUZ221" s="14"/>
      <c r="UVA221" s="14"/>
      <c r="UVB221" s="14"/>
      <c r="UVC221" s="14"/>
      <c r="UVD221" s="14"/>
      <c r="UVE221" s="14"/>
      <c r="UVF221" s="14"/>
      <c r="UVG221" s="14"/>
      <c r="UVH221" s="14"/>
      <c r="UVI221" s="14"/>
      <c r="UVJ221" s="14"/>
      <c r="UVK221" s="14"/>
      <c r="UVL221" s="14"/>
      <c r="UVM221" s="14"/>
      <c r="UVN221" s="14"/>
      <c r="UVO221" s="14"/>
      <c r="UVP221" s="14"/>
      <c r="UVQ221" s="14"/>
      <c r="UVR221" s="14"/>
      <c r="UVS221" s="14"/>
      <c r="UVT221" s="14"/>
      <c r="UVU221" s="14"/>
      <c r="UVV221" s="14"/>
      <c r="UVW221" s="14"/>
      <c r="UVX221" s="14"/>
      <c r="UVY221" s="14"/>
      <c r="UVZ221" s="14"/>
      <c r="UWA221" s="14"/>
      <c r="UWB221" s="14"/>
      <c r="UWC221" s="14"/>
      <c r="UWD221" s="14"/>
      <c r="UWE221" s="14"/>
      <c r="UWF221" s="14"/>
      <c r="UWG221" s="14"/>
      <c r="UWH221" s="14"/>
      <c r="UWI221" s="14"/>
      <c r="UWJ221" s="14"/>
      <c r="UWK221" s="14"/>
      <c r="UWL221" s="14"/>
      <c r="UWM221" s="14"/>
      <c r="UWN221" s="14"/>
      <c r="UWO221" s="14"/>
      <c r="UWP221" s="14"/>
      <c r="UWQ221" s="14"/>
      <c r="UWR221" s="14"/>
      <c r="UWS221" s="14"/>
      <c r="UWT221" s="14"/>
      <c r="UWU221" s="14"/>
      <c r="UWV221" s="14"/>
      <c r="UWW221" s="14"/>
      <c r="UWX221" s="14"/>
      <c r="UWY221" s="14"/>
      <c r="UWZ221" s="14"/>
      <c r="UXA221" s="14"/>
      <c r="UXB221" s="14"/>
      <c r="UXC221" s="14"/>
      <c r="UXD221" s="14"/>
      <c r="UXE221" s="14"/>
      <c r="UXF221" s="14"/>
      <c r="UXG221" s="14"/>
      <c r="UXH221" s="14"/>
      <c r="UXI221" s="14"/>
      <c r="UXJ221" s="14"/>
      <c r="UXK221" s="14"/>
      <c r="UXL221" s="14"/>
      <c r="UXM221" s="14"/>
      <c r="UXN221" s="14"/>
      <c r="UXO221" s="14"/>
      <c r="UXP221" s="14"/>
      <c r="UXQ221" s="14"/>
      <c r="UXR221" s="14"/>
      <c r="UXS221" s="14"/>
      <c r="UXT221" s="14"/>
      <c r="UXU221" s="14"/>
      <c r="UXV221" s="14"/>
      <c r="UXW221" s="14"/>
      <c r="UXX221" s="14"/>
      <c r="UXY221" s="14"/>
      <c r="UXZ221" s="14"/>
      <c r="UYA221" s="14"/>
      <c r="UYB221" s="14"/>
      <c r="UYC221" s="14"/>
      <c r="UYD221" s="14"/>
      <c r="UYE221" s="14"/>
      <c r="UYF221" s="14"/>
      <c r="UYG221" s="14"/>
      <c r="UYH221" s="14"/>
      <c r="UYI221" s="14"/>
      <c r="UYJ221" s="14"/>
      <c r="UYK221" s="14"/>
      <c r="UYL221" s="14"/>
      <c r="UYM221" s="14"/>
      <c r="UYN221" s="14"/>
      <c r="UYO221" s="14"/>
      <c r="UYP221" s="14"/>
      <c r="UYQ221" s="14"/>
      <c r="UYR221" s="14"/>
      <c r="UYS221" s="14"/>
      <c r="UYT221" s="14"/>
      <c r="UYU221" s="14"/>
      <c r="UYV221" s="14"/>
      <c r="UYW221" s="14"/>
      <c r="UYX221" s="14"/>
      <c r="UYY221" s="14"/>
      <c r="UYZ221" s="14"/>
      <c r="UZA221" s="14"/>
      <c r="UZB221" s="14"/>
      <c r="UZC221" s="14"/>
      <c r="UZD221" s="14"/>
      <c r="UZE221" s="14"/>
      <c r="UZF221" s="14"/>
      <c r="UZG221" s="14"/>
      <c r="UZH221" s="14"/>
      <c r="UZI221" s="14"/>
      <c r="UZJ221" s="14"/>
      <c r="UZK221" s="14"/>
      <c r="UZL221" s="14"/>
      <c r="UZM221" s="14"/>
      <c r="UZN221" s="14"/>
      <c r="UZO221" s="14"/>
      <c r="UZP221" s="14"/>
      <c r="UZQ221" s="14"/>
      <c r="UZR221" s="14"/>
      <c r="UZS221" s="14"/>
      <c r="UZT221" s="14"/>
      <c r="UZU221" s="14"/>
      <c r="UZV221" s="14"/>
      <c r="UZW221" s="14"/>
      <c r="UZX221" s="14"/>
      <c r="UZY221" s="14"/>
      <c r="UZZ221" s="14"/>
      <c r="VAA221" s="14"/>
      <c r="VAB221" s="14"/>
      <c r="VAC221" s="14"/>
      <c r="VAD221" s="14"/>
      <c r="VAE221" s="14"/>
      <c r="VAF221" s="14"/>
      <c r="VAG221" s="14"/>
      <c r="VAH221" s="14"/>
      <c r="VAI221" s="14"/>
      <c r="VAJ221" s="14"/>
      <c r="VAK221" s="14"/>
      <c r="VAL221" s="14"/>
      <c r="VAM221" s="14"/>
      <c r="VAN221" s="14"/>
      <c r="VAO221" s="14"/>
      <c r="VAP221" s="14"/>
      <c r="VAQ221" s="14"/>
      <c r="VAR221" s="14"/>
      <c r="VAS221" s="14"/>
      <c r="VAT221" s="14"/>
      <c r="VAU221" s="14"/>
      <c r="VAV221" s="14"/>
      <c r="VAW221" s="14"/>
      <c r="VAX221" s="14"/>
      <c r="VAY221" s="14"/>
      <c r="VAZ221" s="14"/>
      <c r="VBA221" s="14"/>
      <c r="VBB221" s="14"/>
      <c r="VBC221" s="14"/>
      <c r="VBD221" s="14"/>
      <c r="VBE221" s="14"/>
      <c r="VBF221" s="14"/>
      <c r="VBG221" s="14"/>
      <c r="VBH221" s="14"/>
      <c r="VBI221" s="14"/>
      <c r="VBJ221" s="14"/>
      <c r="VBK221" s="14"/>
      <c r="VBL221" s="14"/>
      <c r="VBM221" s="14"/>
      <c r="VBN221" s="14"/>
      <c r="VBO221" s="14"/>
      <c r="VBP221" s="14"/>
      <c r="VBQ221" s="14"/>
      <c r="VBR221" s="14"/>
      <c r="VBS221" s="14"/>
      <c r="VBT221" s="14"/>
      <c r="VBU221" s="14"/>
      <c r="VBV221" s="14"/>
      <c r="VBW221" s="14"/>
      <c r="VBX221" s="14"/>
      <c r="VBY221" s="14"/>
      <c r="VBZ221" s="14"/>
      <c r="VCA221" s="14"/>
      <c r="VCB221" s="14"/>
      <c r="VCC221" s="14"/>
      <c r="VCD221" s="14"/>
      <c r="VCE221" s="14"/>
      <c r="VCF221" s="14"/>
      <c r="VCG221" s="14"/>
      <c r="VCH221" s="14"/>
      <c r="VCI221" s="14"/>
      <c r="VCJ221" s="14"/>
      <c r="VCK221" s="14"/>
      <c r="VCL221" s="14"/>
      <c r="VCM221" s="14"/>
      <c r="VCN221" s="14"/>
      <c r="VCO221" s="14"/>
      <c r="VCP221" s="14"/>
      <c r="VCQ221" s="14"/>
      <c r="VCR221" s="14"/>
      <c r="VCS221" s="14"/>
      <c r="VCT221" s="14"/>
      <c r="VCU221" s="14"/>
      <c r="VCV221" s="14"/>
      <c r="VCW221" s="14"/>
      <c r="VCX221" s="14"/>
      <c r="VCY221" s="14"/>
      <c r="VCZ221" s="14"/>
      <c r="VDA221" s="14"/>
      <c r="VDB221" s="14"/>
      <c r="VDC221" s="14"/>
      <c r="VDD221" s="14"/>
      <c r="VDE221" s="14"/>
      <c r="VDF221" s="14"/>
      <c r="VDG221" s="14"/>
      <c r="VDH221" s="14"/>
      <c r="VDI221" s="14"/>
      <c r="VDJ221" s="14"/>
      <c r="VDK221" s="14"/>
      <c r="VDL221" s="14"/>
      <c r="VDM221" s="14"/>
      <c r="VDN221" s="14"/>
      <c r="VDO221" s="14"/>
      <c r="VDP221" s="14"/>
      <c r="VDQ221" s="14"/>
      <c r="VDR221" s="14"/>
      <c r="VDS221" s="14"/>
      <c r="VDT221" s="14"/>
      <c r="VDU221" s="14"/>
      <c r="VDV221" s="14"/>
      <c r="VDW221" s="14"/>
      <c r="VDX221" s="14"/>
      <c r="VDY221" s="14"/>
      <c r="VDZ221" s="14"/>
      <c r="VEA221" s="14"/>
      <c r="VEB221" s="14"/>
      <c r="VEC221" s="14"/>
      <c r="VED221" s="14"/>
      <c r="VEE221" s="14"/>
      <c r="VEF221" s="14"/>
      <c r="VEG221" s="14"/>
      <c r="VEH221" s="14"/>
      <c r="VEI221" s="14"/>
      <c r="VEJ221" s="14"/>
      <c r="VEK221" s="14"/>
      <c r="VEL221" s="14"/>
      <c r="VEM221" s="14"/>
      <c r="VEN221" s="14"/>
      <c r="VEO221" s="14"/>
      <c r="VEP221" s="14"/>
      <c r="VEQ221" s="14"/>
      <c r="VER221" s="14"/>
      <c r="VES221" s="14"/>
      <c r="VET221" s="14"/>
      <c r="VEU221" s="14"/>
      <c r="VEV221" s="14"/>
      <c r="VEW221" s="14"/>
      <c r="VEX221" s="14"/>
      <c r="VEY221" s="14"/>
      <c r="VEZ221" s="14"/>
      <c r="VFA221" s="14"/>
      <c r="VFB221" s="14"/>
      <c r="VFC221" s="14"/>
      <c r="VFD221" s="14"/>
      <c r="VFE221" s="14"/>
      <c r="VFF221" s="14"/>
      <c r="VFG221" s="14"/>
      <c r="VFH221" s="14"/>
      <c r="VFI221" s="14"/>
      <c r="VFJ221" s="14"/>
      <c r="VFK221" s="14"/>
      <c r="VFL221" s="14"/>
      <c r="VFM221" s="14"/>
      <c r="VFN221" s="14"/>
      <c r="VFO221" s="14"/>
      <c r="VFP221" s="14"/>
      <c r="VFQ221" s="14"/>
      <c r="VFR221" s="14"/>
      <c r="VFS221" s="14"/>
      <c r="VFT221" s="14"/>
      <c r="VFU221" s="14"/>
      <c r="VFV221" s="14"/>
      <c r="VFW221" s="14"/>
      <c r="VFX221" s="14"/>
      <c r="VFY221" s="14"/>
      <c r="VFZ221" s="14"/>
      <c r="VGA221" s="14"/>
      <c r="VGB221" s="14"/>
      <c r="VGC221" s="14"/>
      <c r="VGD221" s="14"/>
      <c r="VGE221" s="14"/>
      <c r="VGF221" s="14"/>
      <c r="VGG221" s="14"/>
      <c r="VGH221" s="14"/>
      <c r="VGI221" s="14"/>
      <c r="VGJ221" s="14"/>
      <c r="VGK221" s="14"/>
      <c r="VGL221" s="14"/>
      <c r="VGM221" s="14"/>
      <c r="VGN221" s="14"/>
      <c r="VGO221" s="14"/>
      <c r="VGP221" s="14"/>
      <c r="VGQ221" s="14"/>
      <c r="VGR221" s="14"/>
      <c r="VGS221" s="14"/>
      <c r="VGT221" s="14"/>
      <c r="VGU221" s="14"/>
      <c r="VGV221" s="14"/>
      <c r="VGW221" s="14"/>
      <c r="VGX221" s="14"/>
      <c r="VGY221" s="14"/>
      <c r="VGZ221" s="14"/>
      <c r="VHA221" s="14"/>
      <c r="VHB221" s="14"/>
      <c r="VHC221" s="14"/>
      <c r="VHD221" s="14"/>
      <c r="VHE221" s="14"/>
      <c r="VHF221" s="14"/>
      <c r="VHG221" s="14"/>
      <c r="VHH221" s="14"/>
      <c r="VHI221" s="14"/>
      <c r="VHJ221" s="14"/>
      <c r="VHK221" s="14"/>
      <c r="VHL221" s="14"/>
      <c r="VHM221" s="14"/>
      <c r="VHN221" s="14"/>
      <c r="VHO221" s="14"/>
      <c r="VHP221" s="14"/>
      <c r="VHQ221" s="14"/>
      <c r="VHR221" s="14"/>
      <c r="VHS221" s="14"/>
      <c r="VHT221" s="14"/>
      <c r="VHU221" s="14"/>
      <c r="VHV221" s="14"/>
      <c r="VHW221" s="14"/>
      <c r="VHX221" s="14"/>
      <c r="VHY221" s="14"/>
      <c r="VHZ221" s="14"/>
      <c r="VIA221" s="14"/>
      <c r="VIB221" s="14"/>
      <c r="VIC221" s="14"/>
      <c r="VID221" s="14"/>
      <c r="VIE221" s="14"/>
      <c r="VIF221" s="14"/>
      <c r="VIG221" s="14"/>
      <c r="VIH221" s="14"/>
      <c r="VII221" s="14"/>
      <c r="VIJ221" s="14"/>
      <c r="VIK221" s="14"/>
      <c r="VIL221" s="14"/>
      <c r="VIM221" s="14"/>
      <c r="VIN221" s="14"/>
      <c r="VIO221" s="14"/>
      <c r="VIP221" s="14"/>
      <c r="VIQ221" s="14"/>
      <c r="VIR221" s="14"/>
      <c r="VIS221" s="14"/>
      <c r="VIT221" s="14"/>
      <c r="VIU221" s="14"/>
      <c r="VIV221" s="14"/>
      <c r="VIW221" s="14"/>
      <c r="VIX221" s="14"/>
      <c r="VIY221" s="14"/>
      <c r="VIZ221" s="14"/>
      <c r="VJA221" s="14"/>
      <c r="VJB221" s="14"/>
      <c r="VJC221" s="14"/>
      <c r="VJD221" s="14"/>
      <c r="VJE221" s="14"/>
      <c r="VJF221" s="14"/>
      <c r="VJG221" s="14"/>
      <c r="VJH221" s="14"/>
      <c r="VJI221" s="14"/>
      <c r="VJJ221" s="14"/>
      <c r="VJK221" s="14"/>
      <c r="VJL221" s="14"/>
      <c r="VJM221" s="14"/>
      <c r="VJN221" s="14"/>
      <c r="VJO221" s="14"/>
      <c r="VJP221" s="14"/>
      <c r="VJQ221" s="14"/>
      <c r="VJR221" s="14"/>
      <c r="VJS221" s="14"/>
      <c r="VJT221" s="14"/>
      <c r="VJU221" s="14"/>
      <c r="VJV221" s="14"/>
      <c r="VJW221" s="14"/>
      <c r="VJX221" s="14"/>
      <c r="VJY221" s="14"/>
      <c r="VJZ221" s="14"/>
      <c r="VKA221" s="14"/>
      <c r="VKB221" s="14"/>
      <c r="VKC221" s="14"/>
      <c r="VKD221" s="14"/>
      <c r="VKE221" s="14"/>
      <c r="VKF221" s="14"/>
      <c r="VKG221" s="14"/>
      <c r="VKH221" s="14"/>
      <c r="VKI221" s="14"/>
      <c r="VKJ221" s="14"/>
      <c r="VKK221" s="14"/>
      <c r="VKL221" s="14"/>
      <c r="VKM221" s="14"/>
      <c r="VKN221" s="14"/>
      <c r="VKO221" s="14"/>
      <c r="VKP221" s="14"/>
      <c r="VKQ221" s="14"/>
      <c r="VKR221" s="14"/>
      <c r="VKS221" s="14"/>
      <c r="VKT221" s="14"/>
      <c r="VKU221" s="14"/>
      <c r="VKV221" s="14"/>
      <c r="VKW221" s="14"/>
      <c r="VKX221" s="14"/>
      <c r="VKY221" s="14"/>
      <c r="VKZ221" s="14"/>
      <c r="VLA221" s="14"/>
      <c r="VLB221" s="14"/>
      <c r="VLC221" s="14"/>
      <c r="VLD221" s="14"/>
      <c r="VLE221" s="14"/>
      <c r="VLF221" s="14"/>
      <c r="VLG221" s="14"/>
      <c r="VLH221" s="14"/>
      <c r="VLI221" s="14"/>
      <c r="VLJ221" s="14"/>
      <c r="VLK221" s="14"/>
      <c r="VLL221" s="14"/>
      <c r="VLM221" s="14"/>
      <c r="VLN221" s="14"/>
      <c r="VLO221" s="14"/>
      <c r="VLP221" s="14"/>
      <c r="VLQ221" s="14"/>
      <c r="VLR221" s="14"/>
      <c r="VLS221" s="14"/>
      <c r="VLT221" s="14"/>
      <c r="VLU221" s="14"/>
      <c r="VLV221" s="14"/>
      <c r="VLW221" s="14"/>
      <c r="VLX221" s="14"/>
      <c r="VLY221" s="14"/>
      <c r="VLZ221" s="14"/>
      <c r="VMA221" s="14"/>
      <c r="VMB221" s="14"/>
      <c r="VMC221" s="14"/>
      <c r="VMD221" s="14"/>
      <c r="VME221" s="14"/>
      <c r="VMF221" s="14"/>
      <c r="VMG221" s="14"/>
      <c r="VMH221" s="14"/>
      <c r="VMI221" s="14"/>
      <c r="VMJ221" s="14"/>
      <c r="VMK221" s="14"/>
      <c r="VML221" s="14"/>
      <c r="VMM221" s="14"/>
      <c r="VMN221" s="14"/>
      <c r="VMO221" s="14"/>
      <c r="VMP221" s="14"/>
      <c r="VMQ221" s="14"/>
      <c r="VMR221" s="14"/>
      <c r="VMS221" s="14"/>
      <c r="VMT221" s="14"/>
      <c r="VMU221" s="14"/>
      <c r="VMV221" s="14"/>
      <c r="VMW221" s="14"/>
      <c r="VMX221" s="14"/>
      <c r="VMY221" s="14"/>
      <c r="VMZ221" s="14"/>
      <c r="VNA221" s="14"/>
      <c r="VNB221" s="14"/>
      <c r="VNC221" s="14"/>
      <c r="VND221" s="14"/>
      <c r="VNE221" s="14"/>
      <c r="VNF221" s="14"/>
      <c r="VNG221" s="14"/>
      <c r="VNH221" s="14"/>
      <c r="VNI221" s="14"/>
      <c r="VNJ221" s="14"/>
      <c r="VNK221" s="14"/>
      <c r="VNL221" s="14"/>
      <c r="VNM221" s="14"/>
      <c r="VNN221" s="14"/>
      <c r="VNO221" s="14"/>
      <c r="VNP221" s="14"/>
      <c r="VNQ221" s="14"/>
      <c r="VNR221" s="14"/>
      <c r="VNS221" s="14"/>
      <c r="VNT221" s="14"/>
      <c r="VNU221" s="14"/>
      <c r="VNV221" s="14"/>
      <c r="VNW221" s="14"/>
      <c r="VNX221" s="14"/>
      <c r="VNY221" s="14"/>
      <c r="VNZ221" s="14"/>
      <c r="VOA221" s="14"/>
      <c r="VOB221" s="14"/>
      <c r="VOC221" s="14"/>
      <c r="VOD221" s="14"/>
      <c r="VOE221" s="14"/>
      <c r="VOF221" s="14"/>
      <c r="VOG221" s="14"/>
      <c r="VOH221" s="14"/>
      <c r="VOI221" s="14"/>
      <c r="VOJ221" s="14"/>
      <c r="VOK221" s="14"/>
      <c r="VOL221" s="14"/>
      <c r="VOM221" s="14"/>
      <c r="VON221" s="14"/>
      <c r="VOO221" s="14"/>
      <c r="VOP221" s="14"/>
      <c r="VOQ221" s="14"/>
      <c r="VOR221" s="14"/>
      <c r="VOS221" s="14"/>
      <c r="VOT221" s="14"/>
      <c r="VOU221" s="14"/>
      <c r="VOV221" s="14"/>
      <c r="VOW221" s="14"/>
      <c r="VOX221" s="14"/>
      <c r="VOY221" s="14"/>
      <c r="VOZ221" s="14"/>
      <c r="VPA221" s="14"/>
      <c r="VPB221" s="14"/>
      <c r="VPC221" s="14"/>
      <c r="VPD221" s="14"/>
      <c r="VPE221" s="14"/>
      <c r="VPF221" s="14"/>
      <c r="VPG221" s="14"/>
      <c r="VPH221" s="14"/>
      <c r="VPI221" s="14"/>
      <c r="VPJ221" s="14"/>
      <c r="VPK221" s="14"/>
      <c r="VPL221" s="14"/>
      <c r="VPM221" s="14"/>
      <c r="VPN221" s="14"/>
      <c r="VPO221" s="14"/>
      <c r="VPP221" s="14"/>
      <c r="VPQ221" s="14"/>
      <c r="VPR221" s="14"/>
      <c r="VPS221" s="14"/>
      <c r="VPT221" s="14"/>
      <c r="VPU221" s="14"/>
      <c r="VPV221" s="14"/>
      <c r="VPW221" s="14"/>
      <c r="VPX221" s="14"/>
      <c r="VPY221" s="14"/>
      <c r="VPZ221" s="14"/>
      <c r="VQA221" s="14"/>
      <c r="VQB221" s="14"/>
      <c r="VQC221" s="14"/>
      <c r="VQD221" s="14"/>
      <c r="VQE221" s="14"/>
      <c r="VQF221" s="14"/>
      <c r="VQG221" s="14"/>
      <c r="VQH221" s="14"/>
      <c r="VQI221" s="14"/>
      <c r="VQJ221" s="14"/>
      <c r="VQK221" s="14"/>
      <c r="VQL221" s="14"/>
      <c r="VQM221" s="14"/>
      <c r="VQN221" s="14"/>
      <c r="VQO221" s="14"/>
      <c r="VQP221" s="14"/>
      <c r="VQQ221" s="14"/>
      <c r="VQR221" s="14"/>
      <c r="VQS221" s="14"/>
      <c r="VQT221" s="14"/>
      <c r="VQU221" s="14"/>
      <c r="VQV221" s="14"/>
      <c r="VQW221" s="14"/>
      <c r="VQX221" s="14"/>
      <c r="VQY221" s="14"/>
      <c r="VQZ221" s="14"/>
      <c r="VRA221" s="14"/>
      <c r="VRB221" s="14"/>
      <c r="VRC221" s="14"/>
      <c r="VRD221" s="14"/>
      <c r="VRE221" s="14"/>
      <c r="VRF221" s="14"/>
      <c r="VRG221" s="14"/>
      <c r="VRH221" s="14"/>
      <c r="VRI221" s="14"/>
      <c r="VRJ221" s="14"/>
      <c r="VRK221" s="14"/>
      <c r="VRL221" s="14"/>
      <c r="VRM221" s="14"/>
      <c r="VRN221" s="14"/>
      <c r="VRO221" s="14"/>
      <c r="VRP221" s="14"/>
      <c r="VRQ221" s="14"/>
      <c r="VRR221" s="14"/>
      <c r="VRS221" s="14"/>
      <c r="VRT221" s="14"/>
      <c r="VRU221" s="14"/>
      <c r="VRV221" s="14"/>
      <c r="VRW221" s="14"/>
      <c r="VRX221" s="14"/>
      <c r="VRY221" s="14"/>
      <c r="VRZ221" s="14"/>
      <c r="VSA221" s="14"/>
      <c r="VSB221" s="14"/>
      <c r="VSC221" s="14"/>
      <c r="VSD221" s="14"/>
      <c r="VSE221" s="14"/>
      <c r="VSF221" s="14"/>
      <c r="VSG221" s="14"/>
      <c r="VSH221" s="14"/>
      <c r="VSI221" s="14"/>
      <c r="VSJ221" s="14"/>
      <c r="VSK221" s="14"/>
      <c r="VSL221" s="14"/>
      <c r="VSM221" s="14"/>
      <c r="VSN221" s="14"/>
      <c r="VSO221" s="14"/>
      <c r="VSP221" s="14"/>
      <c r="VSQ221" s="14"/>
      <c r="VSR221" s="14"/>
      <c r="VSS221" s="14"/>
      <c r="VST221" s="14"/>
      <c r="VSU221" s="14"/>
      <c r="VSV221" s="14"/>
      <c r="VSW221" s="14"/>
      <c r="VSX221" s="14"/>
      <c r="VSY221" s="14"/>
      <c r="VSZ221" s="14"/>
      <c r="VTA221" s="14"/>
      <c r="VTB221" s="14"/>
      <c r="VTC221" s="14"/>
      <c r="VTD221" s="14"/>
      <c r="VTE221" s="14"/>
      <c r="VTF221" s="14"/>
      <c r="VTG221" s="14"/>
      <c r="VTH221" s="14"/>
      <c r="VTI221" s="14"/>
      <c r="VTJ221" s="14"/>
      <c r="VTK221" s="14"/>
      <c r="VTL221" s="14"/>
      <c r="VTM221" s="14"/>
      <c r="VTN221" s="14"/>
      <c r="VTO221" s="14"/>
      <c r="VTP221" s="14"/>
      <c r="VTQ221" s="14"/>
      <c r="VTR221" s="14"/>
      <c r="VTS221" s="14"/>
      <c r="VTT221" s="14"/>
      <c r="VTU221" s="14"/>
      <c r="VTV221" s="14"/>
      <c r="VTW221" s="14"/>
      <c r="VTX221" s="14"/>
      <c r="VTY221" s="14"/>
      <c r="VTZ221" s="14"/>
      <c r="VUA221" s="14"/>
      <c r="VUB221" s="14"/>
      <c r="VUC221" s="14"/>
      <c r="VUD221" s="14"/>
      <c r="VUE221" s="14"/>
      <c r="VUF221" s="14"/>
      <c r="VUG221" s="14"/>
      <c r="VUH221" s="14"/>
      <c r="VUI221" s="14"/>
      <c r="VUJ221" s="14"/>
      <c r="VUK221" s="14"/>
      <c r="VUL221" s="14"/>
      <c r="VUM221" s="14"/>
      <c r="VUN221" s="14"/>
      <c r="VUO221" s="14"/>
      <c r="VUP221" s="14"/>
      <c r="VUQ221" s="14"/>
      <c r="VUR221" s="14"/>
      <c r="VUS221" s="14"/>
      <c r="VUT221" s="14"/>
      <c r="VUU221" s="14"/>
      <c r="VUV221" s="14"/>
      <c r="VUW221" s="14"/>
      <c r="VUX221" s="14"/>
      <c r="VUY221" s="14"/>
      <c r="VUZ221" s="14"/>
      <c r="VVA221" s="14"/>
      <c r="VVB221" s="14"/>
      <c r="VVC221" s="14"/>
      <c r="VVD221" s="14"/>
      <c r="VVE221" s="14"/>
      <c r="VVF221" s="14"/>
      <c r="VVG221" s="14"/>
      <c r="VVH221" s="14"/>
      <c r="VVI221" s="14"/>
      <c r="VVJ221" s="14"/>
      <c r="VVK221" s="14"/>
      <c r="VVL221" s="14"/>
      <c r="VVM221" s="14"/>
      <c r="VVN221" s="14"/>
      <c r="VVO221" s="14"/>
      <c r="VVP221" s="14"/>
      <c r="VVQ221" s="14"/>
      <c r="VVR221" s="14"/>
      <c r="VVS221" s="14"/>
      <c r="VVT221" s="14"/>
      <c r="VVU221" s="14"/>
      <c r="VVV221" s="14"/>
      <c r="VVW221" s="14"/>
      <c r="VVX221" s="14"/>
      <c r="VVY221" s="14"/>
      <c r="VVZ221" s="14"/>
      <c r="VWA221" s="14"/>
      <c r="VWB221" s="14"/>
      <c r="VWC221" s="14"/>
      <c r="VWD221" s="14"/>
      <c r="VWE221" s="14"/>
      <c r="VWF221" s="14"/>
      <c r="VWG221" s="14"/>
      <c r="VWH221" s="14"/>
      <c r="VWI221" s="14"/>
      <c r="VWJ221" s="14"/>
      <c r="VWK221" s="14"/>
      <c r="VWL221" s="14"/>
      <c r="VWM221" s="14"/>
      <c r="VWN221" s="14"/>
      <c r="VWO221" s="14"/>
      <c r="VWP221" s="14"/>
      <c r="VWQ221" s="14"/>
      <c r="VWR221" s="14"/>
      <c r="VWS221" s="14"/>
      <c r="VWT221" s="14"/>
      <c r="VWU221" s="14"/>
      <c r="VWV221" s="14"/>
      <c r="VWW221" s="14"/>
      <c r="VWX221" s="14"/>
      <c r="VWY221" s="14"/>
      <c r="VWZ221" s="14"/>
      <c r="VXA221" s="14"/>
      <c r="VXB221" s="14"/>
      <c r="VXC221" s="14"/>
      <c r="VXD221" s="14"/>
      <c r="VXE221" s="14"/>
      <c r="VXF221" s="14"/>
      <c r="VXG221" s="14"/>
      <c r="VXH221" s="14"/>
      <c r="VXI221" s="14"/>
      <c r="VXJ221" s="14"/>
      <c r="VXK221" s="14"/>
      <c r="VXL221" s="14"/>
      <c r="VXM221" s="14"/>
      <c r="VXN221" s="14"/>
      <c r="VXO221" s="14"/>
      <c r="VXP221" s="14"/>
      <c r="VXQ221" s="14"/>
      <c r="VXR221" s="14"/>
      <c r="VXS221" s="14"/>
      <c r="VXT221" s="14"/>
      <c r="VXU221" s="14"/>
      <c r="VXV221" s="14"/>
      <c r="VXW221" s="14"/>
      <c r="VXX221" s="14"/>
      <c r="VXY221" s="14"/>
      <c r="VXZ221" s="14"/>
      <c r="VYA221" s="14"/>
      <c r="VYB221" s="14"/>
      <c r="VYC221" s="14"/>
      <c r="VYD221" s="14"/>
      <c r="VYE221" s="14"/>
      <c r="VYF221" s="14"/>
      <c r="VYG221" s="14"/>
      <c r="VYH221" s="14"/>
      <c r="VYI221" s="14"/>
      <c r="VYJ221" s="14"/>
      <c r="VYK221" s="14"/>
      <c r="VYL221" s="14"/>
      <c r="VYM221" s="14"/>
      <c r="VYN221" s="14"/>
      <c r="VYO221" s="14"/>
      <c r="VYP221" s="14"/>
      <c r="VYQ221" s="14"/>
      <c r="VYR221" s="14"/>
      <c r="VYS221" s="14"/>
      <c r="VYT221" s="14"/>
      <c r="VYU221" s="14"/>
      <c r="VYV221" s="14"/>
      <c r="VYW221" s="14"/>
      <c r="VYX221" s="14"/>
      <c r="VYY221" s="14"/>
      <c r="VYZ221" s="14"/>
      <c r="VZA221" s="14"/>
      <c r="VZB221" s="14"/>
      <c r="VZC221" s="14"/>
      <c r="VZD221" s="14"/>
      <c r="VZE221" s="14"/>
      <c r="VZF221" s="14"/>
      <c r="VZG221" s="14"/>
      <c r="VZH221" s="14"/>
      <c r="VZI221" s="14"/>
      <c r="VZJ221" s="14"/>
      <c r="VZK221" s="14"/>
      <c r="VZL221" s="14"/>
      <c r="VZM221" s="14"/>
      <c r="VZN221" s="14"/>
      <c r="VZO221" s="14"/>
      <c r="VZP221" s="14"/>
      <c r="VZQ221" s="14"/>
      <c r="VZR221" s="14"/>
      <c r="VZS221" s="14"/>
      <c r="VZT221" s="14"/>
      <c r="VZU221" s="14"/>
      <c r="VZV221" s="14"/>
      <c r="VZW221" s="14"/>
      <c r="VZX221" s="14"/>
      <c r="VZY221" s="14"/>
      <c r="VZZ221" s="14"/>
      <c r="WAA221" s="14"/>
      <c r="WAB221" s="14"/>
      <c r="WAC221" s="14"/>
      <c r="WAD221" s="14"/>
      <c r="WAE221" s="14"/>
      <c r="WAF221" s="14"/>
      <c r="WAG221" s="14"/>
      <c r="WAH221" s="14"/>
      <c r="WAI221" s="14"/>
      <c r="WAJ221" s="14"/>
      <c r="WAK221" s="14"/>
      <c r="WAL221" s="14"/>
      <c r="WAM221" s="14"/>
      <c r="WAN221" s="14"/>
      <c r="WAO221" s="14"/>
      <c r="WAP221" s="14"/>
      <c r="WAQ221" s="14"/>
      <c r="WAR221" s="14"/>
      <c r="WAS221" s="14"/>
      <c r="WAT221" s="14"/>
      <c r="WAU221" s="14"/>
      <c r="WAV221" s="14"/>
      <c r="WAW221" s="14"/>
      <c r="WAX221" s="14"/>
      <c r="WAY221" s="14"/>
      <c r="WAZ221" s="14"/>
      <c r="WBA221" s="14"/>
      <c r="WBB221" s="14"/>
      <c r="WBC221" s="14"/>
      <c r="WBD221" s="14"/>
      <c r="WBE221" s="14"/>
      <c r="WBF221" s="14"/>
      <c r="WBG221" s="14"/>
      <c r="WBH221" s="14"/>
      <c r="WBI221" s="14"/>
      <c r="WBJ221" s="14"/>
      <c r="WBK221" s="14"/>
      <c r="WBL221" s="14"/>
      <c r="WBM221" s="14"/>
      <c r="WBN221" s="14"/>
      <c r="WBO221" s="14"/>
      <c r="WBP221" s="14"/>
      <c r="WBQ221" s="14"/>
      <c r="WBR221" s="14"/>
      <c r="WBS221" s="14"/>
      <c r="WBT221" s="14"/>
      <c r="WBU221" s="14"/>
      <c r="WBV221" s="14"/>
      <c r="WBW221" s="14"/>
      <c r="WBX221" s="14"/>
      <c r="WBY221" s="14"/>
      <c r="WBZ221" s="14"/>
      <c r="WCA221" s="14"/>
      <c r="WCB221" s="14"/>
      <c r="WCC221" s="14"/>
      <c r="WCD221" s="14"/>
      <c r="WCE221" s="14"/>
      <c r="WCF221" s="14"/>
      <c r="WCG221" s="14"/>
      <c r="WCH221" s="14"/>
      <c r="WCI221" s="14"/>
      <c r="WCJ221" s="14"/>
      <c r="WCK221" s="14"/>
      <c r="WCL221" s="14"/>
      <c r="WCM221" s="14"/>
      <c r="WCN221" s="14"/>
      <c r="WCO221" s="14"/>
      <c r="WCP221" s="14"/>
      <c r="WCQ221" s="14"/>
      <c r="WCR221" s="14"/>
      <c r="WCS221" s="14"/>
      <c r="WCT221" s="14"/>
      <c r="WCU221" s="14"/>
      <c r="WCV221" s="14"/>
      <c r="WCW221" s="14"/>
      <c r="WCX221" s="14"/>
      <c r="WCY221" s="14"/>
      <c r="WCZ221" s="14"/>
      <c r="WDA221" s="14"/>
      <c r="WDB221" s="14"/>
      <c r="WDC221" s="14"/>
      <c r="WDD221" s="14"/>
      <c r="WDE221" s="14"/>
      <c r="WDF221" s="14"/>
      <c r="WDG221" s="14"/>
      <c r="WDH221" s="14"/>
      <c r="WDI221" s="14"/>
      <c r="WDJ221" s="14"/>
      <c r="WDK221" s="14"/>
      <c r="WDL221" s="14"/>
      <c r="WDM221" s="14"/>
      <c r="WDN221" s="14"/>
      <c r="WDO221" s="14"/>
      <c r="WDP221" s="14"/>
      <c r="WDQ221" s="14"/>
      <c r="WDR221" s="14"/>
      <c r="WDS221" s="14"/>
      <c r="WDT221" s="14"/>
      <c r="WDU221" s="14"/>
      <c r="WDV221" s="14"/>
      <c r="WDW221" s="14"/>
      <c r="WDX221" s="14"/>
      <c r="WDY221" s="14"/>
      <c r="WDZ221" s="14"/>
      <c r="WEA221" s="14"/>
      <c r="WEB221" s="14"/>
      <c r="WEC221" s="14"/>
      <c r="WED221" s="14"/>
      <c r="WEE221" s="14"/>
      <c r="WEF221" s="14"/>
      <c r="WEG221" s="14"/>
      <c r="WEH221" s="14"/>
      <c r="WEI221" s="14"/>
      <c r="WEJ221" s="14"/>
      <c r="WEK221" s="14"/>
      <c r="WEL221" s="14"/>
      <c r="WEM221" s="14"/>
      <c r="WEN221" s="14"/>
      <c r="WEO221" s="14"/>
      <c r="WEP221" s="14"/>
      <c r="WEQ221" s="14"/>
      <c r="WER221" s="14"/>
      <c r="WES221" s="14"/>
      <c r="WET221" s="14"/>
      <c r="WEU221" s="14"/>
      <c r="WEV221" s="14"/>
      <c r="WEW221" s="14"/>
      <c r="WEX221" s="14"/>
      <c r="WEY221" s="14"/>
      <c r="WEZ221" s="14"/>
      <c r="WFA221" s="14"/>
      <c r="WFB221" s="14"/>
      <c r="WFC221" s="14"/>
      <c r="WFD221" s="14"/>
      <c r="WFE221" s="14"/>
      <c r="WFF221" s="14"/>
      <c r="WFG221" s="14"/>
      <c r="WFH221" s="14"/>
      <c r="WFI221" s="14"/>
      <c r="WFJ221" s="14"/>
      <c r="WFK221" s="14"/>
      <c r="WFL221" s="14"/>
      <c r="WFM221" s="14"/>
      <c r="WFN221" s="14"/>
      <c r="WFO221" s="14"/>
      <c r="WFP221" s="14"/>
      <c r="WFQ221" s="14"/>
      <c r="WFR221" s="14"/>
      <c r="WFS221" s="14"/>
      <c r="WFT221" s="14"/>
      <c r="WFU221" s="14"/>
      <c r="WFV221" s="14"/>
      <c r="WFW221" s="14"/>
      <c r="WFX221" s="14"/>
      <c r="WFY221" s="14"/>
      <c r="WFZ221" s="14"/>
      <c r="WGA221" s="14"/>
      <c r="WGB221" s="14"/>
      <c r="WGC221" s="14"/>
      <c r="WGD221" s="14"/>
      <c r="WGE221" s="14"/>
      <c r="WGF221" s="14"/>
      <c r="WGG221" s="14"/>
      <c r="WGH221" s="14"/>
      <c r="WGI221" s="14"/>
      <c r="WGJ221" s="14"/>
      <c r="WGK221" s="14"/>
      <c r="WGL221" s="14"/>
      <c r="WGM221" s="14"/>
      <c r="WGN221" s="14"/>
      <c r="WGO221" s="14"/>
      <c r="WGP221" s="14"/>
      <c r="WGQ221" s="14"/>
      <c r="WGR221" s="14"/>
      <c r="WGS221" s="14"/>
      <c r="WGT221" s="14"/>
      <c r="WGU221" s="14"/>
      <c r="WGV221" s="14"/>
      <c r="WGW221" s="14"/>
      <c r="WGX221" s="14"/>
      <c r="WGY221" s="14"/>
      <c r="WGZ221" s="14"/>
      <c r="WHA221" s="14"/>
      <c r="WHB221" s="14"/>
      <c r="WHC221" s="14"/>
      <c r="WHD221" s="14"/>
      <c r="WHE221" s="14"/>
      <c r="WHF221" s="14"/>
      <c r="WHG221" s="14"/>
      <c r="WHH221" s="14"/>
      <c r="WHI221" s="14"/>
      <c r="WHJ221" s="14"/>
      <c r="WHK221" s="14"/>
      <c r="WHL221" s="14"/>
      <c r="WHM221" s="14"/>
      <c r="WHN221" s="14"/>
      <c r="WHO221" s="14"/>
      <c r="WHP221" s="14"/>
      <c r="WHQ221" s="14"/>
      <c r="WHR221" s="14"/>
      <c r="WHS221" s="14"/>
      <c r="WHT221" s="14"/>
      <c r="WHU221" s="14"/>
      <c r="WHV221" s="14"/>
      <c r="WHW221" s="14"/>
      <c r="WHX221" s="14"/>
      <c r="WHY221" s="14"/>
      <c r="WHZ221" s="14"/>
      <c r="WIA221" s="14"/>
      <c r="WIB221" s="14"/>
      <c r="WIC221" s="14"/>
      <c r="WID221" s="14"/>
      <c r="WIE221" s="14"/>
      <c r="WIF221" s="14"/>
      <c r="WIG221" s="14"/>
      <c r="WIH221" s="14"/>
      <c r="WII221" s="14"/>
      <c r="WIJ221" s="14"/>
      <c r="WIK221" s="14"/>
      <c r="WIL221" s="14"/>
      <c r="WIM221" s="14"/>
      <c r="WIN221" s="14"/>
      <c r="WIO221" s="14"/>
      <c r="WIP221" s="14"/>
      <c r="WIQ221" s="14"/>
      <c r="WIR221" s="14"/>
      <c r="WIS221" s="14"/>
      <c r="WIT221" s="14"/>
      <c r="WIU221" s="14"/>
      <c r="WIV221" s="14"/>
      <c r="WIW221" s="14"/>
      <c r="WIX221" s="14"/>
      <c r="WIY221" s="14"/>
      <c r="WIZ221" s="14"/>
      <c r="WJA221" s="14"/>
      <c r="WJB221" s="14"/>
      <c r="WJC221" s="14"/>
      <c r="WJD221" s="14"/>
      <c r="WJE221" s="14"/>
      <c r="WJF221" s="14"/>
      <c r="WJG221" s="14"/>
      <c r="WJH221" s="14"/>
      <c r="WJI221" s="14"/>
      <c r="WJJ221" s="14"/>
      <c r="WJK221" s="14"/>
      <c r="WJL221" s="14"/>
      <c r="WJM221" s="14"/>
      <c r="WJN221" s="14"/>
      <c r="WJO221" s="14"/>
      <c r="WJP221" s="14"/>
      <c r="WJQ221" s="14"/>
      <c r="WJR221" s="14"/>
      <c r="WJS221" s="14"/>
      <c r="WJT221" s="14"/>
      <c r="WJU221" s="14"/>
      <c r="WJV221" s="14"/>
      <c r="WJW221" s="14"/>
      <c r="WJX221" s="14"/>
      <c r="WJY221" s="14"/>
      <c r="WJZ221" s="14"/>
      <c r="WKA221" s="14"/>
      <c r="WKB221" s="14"/>
      <c r="WKC221" s="14"/>
      <c r="WKD221" s="14"/>
      <c r="WKE221" s="14"/>
      <c r="WKF221" s="14"/>
      <c r="WKG221" s="14"/>
      <c r="WKH221" s="14"/>
      <c r="WKI221" s="14"/>
      <c r="WKJ221" s="14"/>
      <c r="WKK221" s="14"/>
      <c r="WKL221" s="14"/>
      <c r="WKM221" s="14"/>
      <c r="WKN221" s="14"/>
      <c r="WKO221" s="14"/>
      <c r="WKP221" s="14"/>
      <c r="WKQ221" s="14"/>
      <c r="WKR221" s="14"/>
      <c r="WKS221" s="14"/>
      <c r="WKT221" s="14"/>
      <c r="WKU221" s="14"/>
      <c r="WKV221" s="14"/>
      <c r="WKW221" s="14"/>
      <c r="WKX221" s="14"/>
      <c r="WKY221" s="14"/>
      <c r="WKZ221" s="14"/>
      <c r="WLA221" s="14"/>
      <c r="WLB221" s="14"/>
      <c r="WLC221" s="14"/>
      <c r="WLD221" s="14"/>
      <c r="WLE221" s="14"/>
      <c r="WLF221" s="14"/>
      <c r="WLG221" s="14"/>
      <c r="WLH221" s="14"/>
      <c r="WLI221" s="14"/>
      <c r="WLJ221" s="14"/>
      <c r="WLK221" s="14"/>
      <c r="WLL221" s="14"/>
      <c r="WLM221" s="14"/>
      <c r="WLN221" s="14"/>
      <c r="WLO221" s="14"/>
      <c r="WLP221" s="14"/>
      <c r="WLQ221" s="14"/>
      <c r="WLR221" s="14"/>
      <c r="WLS221" s="14"/>
      <c r="WLT221" s="14"/>
      <c r="WLU221" s="14"/>
      <c r="WLV221" s="14"/>
      <c r="WLW221" s="14"/>
      <c r="WLX221" s="14"/>
      <c r="WLY221" s="14"/>
      <c r="WLZ221" s="14"/>
      <c r="WMA221" s="14"/>
      <c r="WMB221" s="14"/>
      <c r="WMC221" s="14"/>
      <c r="WMD221" s="14"/>
      <c r="WME221" s="14"/>
      <c r="WMF221" s="14"/>
      <c r="WMG221" s="14"/>
      <c r="WMH221" s="14"/>
      <c r="WMI221" s="14"/>
      <c r="WMJ221" s="14"/>
      <c r="WMK221" s="14"/>
      <c r="WML221" s="14"/>
      <c r="WMM221" s="14"/>
      <c r="WMN221" s="14"/>
      <c r="WMO221" s="14"/>
      <c r="WMP221" s="14"/>
      <c r="WMQ221" s="14"/>
      <c r="WMR221" s="14"/>
      <c r="WMS221" s="14"/>
      <c r="WMT221" s="14"/>
      <c r="WMU221" s="14"/>
      <c r="WMV221" s="14"/>
      <c r="WMW221" s="14"/>
      <c r="WMX221" s="14"/>
      <c r="WMY221" s="14"/>
      <c r="WMZ221" s="14"/>
      <c r="WNA221" s="14"/>
      <c r="WNB221" s="14"/>
      <c r="WNC221" s="14"/>
      <c r="WND221" s="14"/>
      <c r="WNE221" s="14"/>
      <c r="WNF221" s="14"/>
      <c r="WNG221" s="14"/>
      <c r="WNH221" s="14"/>
      <c r="WNI221" s="14"/>
      <c r="WNJ221" s="14"/>
      <c r="WNK221" s="14"/>
      <c r="WNL221" s="14"/>
      <c r="WNM221" s="14"/>
      <c r="WNN221" s="14"/>
      <c r="WNO221" s="14"/>
      <c r="WNP221" s="14"/>
      <c r="WNQ221" s="14"/>
      <c r="WNR221" s="14"/>
      <c r="WNS221" s="14"/>
      <c r="WNT221" s="14"/>
      <c r="WNU221" s="14"/>
      <c r="WNV221" s="14"/>
      <c r="WNW221" s="14"/>
      <c r="WNX221" s="14"/>
      <c r="WNY221" s="14"/>
      <c r="WNZ221" s="14"/>
      <c r="WOA221" s="14"/>
      <c r="WOB221" s="14"/>
      <c r="WOC221" s="14"/>
      <c r="WOD221" s="14"/>
      <c r="WOE221" s="14"/>
      <c r="WOF221" s="14"/>
      <c r="WOG221" s="14"/>
      <c r="WOH221" s="14"/>
      <c r="WOI221" s="14"/>
      <c r="WOJ221" s="14"/>
      <c r="WOK221" s="14"/>
      <c r="WOL221" s="14"/>
      <c r="WOM221" s="14"/>
      <c r="WON221" s="14"/>
      <c r="WOO221" s="14"/>
      <c r="WOP221" s="14"/>
      <c r="WOQ221" s="14"/>
      <c r="WOR221" s="14"/>
      <c r="WOS221" s="14"/>
      <c r="WOT221" s="14"/>
      <c r="WOU221" s="14"/>
      <c r="WOV221" s="14"/>
      <c r="WOW221" s="14"/>
      <c r="WOX221" s="14"/>
      <c r="WOY221" s="14"/>
      <c r="WOZ221" s="14"/>
      <c r="WPA221" s="14"/>
      <c r="WPB221" s="14"/>
      <c r="WPC221" s="14"/>
      <c r="WPD221" s="14"/>
      <c r="WPE221" s="14"/>
      <c r="WPF221" s="14"/>
      <c r="WPG221" s="14"/>
      <c r="WPH221" s="14"/>
      <c r="WPI221" s="14"/>
      <c r="WPJ221" s="14"/>
      <c r="WPK221" s="14"/>
      <c r="WPL221" s="14"/>
      <c r="WPM221" s="14"/>
      <c r="WPN221" s="14"/>
      <c r="WPO221" s="14"/>
      <c r="WPP221" s="14"/>
      <c r="WPQ221" s="14"/>
      <c r="WPR221" s="14"/>
      <c r="WPS221" s="14"/>
      <c r="WPT221" s="14"/>
      <c r="WPU221" s="14"/>
      <c r="WPV221" s="14"/>
      <c r="WPW221" s="14"/>
      <c r="WPX221" s="14"/>
      <c r="WPY221" s="14"/>
      <c r="WPZ221" s="14"/>
      <c r="WQA221" s="14"/>
      <c r="WQB221" s="14"/>
      <c r="WQC221" s="14"/>
      <c r="WQD221" s="14"/>
      <c r="WQE221" s="14"/>
      <c r="WQF221" s="14"/>
      <c r="WQG221" s="14"/>
      <c r="WQH221" s="14"/>
      <c r="WQI221" s="14"/>
      <c r="WQJ221" s="14"/>
      <c r="WQK221" s="14"/>
      <c r="WQL221" s="14"/>
      <c r="WQM221" s="14"/>
      <c r="WQN221" s="14"/>
      <c r="WQO221" s="14"/>
      <c r="WQP221" s="14"/>
      <c r="WQQ221" s="14"/>
      <c r="WQR221" s="14"/>
      <c r="WQS221" s="14"/>
      <c r="WQT221" s="14"/>
      <c r="WQU221" s="14"/>
      <c r="WQV221" s="14"/>
      <c r="WQW221" s="14"/>
      <c r="WQX221" s="14"/>
      <c r="WQY221" s="14"/>
      <c r="WQZ221" s="14"/>
      <c r="WRA221" s="14"/>
      <c r="WRB221" s="14"/>
      <c r="WRC221" s="14"/>
      <c r="WRD221" s="14"/>
      <c r="WRE221" s="14"/>
      <c r="WRF221" s="14"/>
      <c r="WRG221" s="14"/>
      <c r="WRH221" s="14"/>
      <c r="WRI221" s="14"/>
      <c r="WRJ221" s="14"/>
      <c r="WRK221" s="14"/>
      <c r="WRL221" s="14"/>
      <c r="WRM221" s="14"/>
      <c r="WRN221" s="14"/>
      <c r="WRO221" s="14"/>
      <c r="WRP221" s="14"/>
      <c r="WRQ221" s="14"/>
      <c r="WRR221" s="14"/>
      <c r="WRS221" s="14"/>
      <c r="WRT221" s="14"/>
      <c r="WRU221" s="14"/>
      <c r="WRV221" s="14"/>
      <c r="WRW221" s="14"/>
      <c r="WRX221" s="14"/>
      <c r="WRY221" s="14"/>
      <c r="WRZ221" s="14"/>
      <c r="WSA221" s="14"/>
      <c r="WSB221" s="14"/>
      <c r="WSC221" s="14"/>
      <c r="WSD221" s="14"/>
      <c r="WSE221" s="14"/>
      <c r="WSF221" s="14"/>
      <c r="WSG221" s="14"/>
      <c r="WSH221" s="14"/>
      <c r="WSI221" s="14"/>
      <c r="WSJ221" s="14"/>
      <c r="WSK221" s="14"/>
      <c r="WSL221" s="14"/>
      <c r="WSM221" s="14"/>
      <c r="WSN221" s="14"/>
      <c r="WSO221" s="14"/>
      <c r="WSP221" s="14"/>
      <c r="WSQ221" s="14"/>
      <c r="WSR221" s="14"/>
      <c r="WSS221" s="14"/>
      <c r="WST221" s="14"/>
      <c r="WSU221" s="14"/>
      <c r="WSV221" s="14"/>
      <c r="WSW221" s="14"/>
      <c r="WSX221" s="14"/>
      <c r="WSY221" s="14"/>
      <c r="WSZ221" s="14"/>
      <c r="WTA221" s="14"/>
      <c r="WTB221" s="14"/>
      <c r="WTC221" s="14"/>
      <c r="WTD221" s="14"/>
      <c r="WTE221" s="14"/>
      <c r="WTF221" s="14"/>
      <c r="WTG221" s="14"/>
      <c r="WTH221" s="14"/>
      <c r="WTI221" s="14"/>
      <c r="WTJ221" s="14"/>
      <c r="WTK221" s="14"/>
      <c r="WTL221" s="14"/>
      <c r="WTM221" s="14"/>
      <c r="WTN221" s="14"/>
      <c r="WTO221" s="14"/>
      <c r="WTP221" s="14"/>
      <c r="WTQ221" s="14"/>
      <c r="WTR221" s="14"/>
      <c r="WTS221" s="14"/>
      <c r="WTT221" s="14"/>
      <c r="WTU221" s="14"/>
      <c r="WTV221" s="14"/>
      <c r="WTW221" s="14"/>
      <c r="WTX221" s="14"/>
      <c r="WTY221" s="14"/>
      <c r="WTZ221" s="14"/>
      <c r="WUA221" s="14"/>
      <c r="WUB221" s="14"/>
      <c r="WUC221" s="14"/>
      <c r="WUD221" s="14"/>
      <c r="WUE221" s="14"/>
      <c r="WUF221" s="14"/>
      <c r="WUG221" s="14"/>
      <c r="WUH221" s="14"/>
      <c r="WUI221" s="14"/>
      <c r="WUJ221" s="14"/>
      <c r="WUK221" s="14"/>
      <c r="WUL221" s="14"/>
      <c r="WUM221" s="14"/>
      <c r="WUN221" s="14"/>
      <c r="WUO221" s="14"/>
      <c r="WUP221" s="14"/>
      <c r="WUQ221" s="14"/>
      <c r="WUR221" s="14"/>
      <c r="WUS221" s="14"/>
      <c r="WUT221" s="14"/>
      <c r="WUU221" s="14"/>
      <c r="WUV221" s="14"/>
      <c r="WUW221" s="14"/>
      <c r="WUX221" s="14"/>
      <c r="WUY221" s="14"/>
      <c r="WUZ221" s="14"/>
      <c r="WVA221" s="14"/>
      <c r="WVB221" s="14"/>
      <c r="WVC221" s="14"/>
      <c r="WVD221" s="14"/>
      <c r="WVE221" s="14"/>
      <c r="WVF221" s="14"/>
      <c r="WVG221" s="14"/>
      <c r="WVH221" s="14"/>
      <c r="WVI221" s="14"/>
      <c r="WVJ221" s="14"/>
      <c r="WVK221" s="14"/>
      <c r="WVL221" s="14"/>
      <c r="WVM221" s="14"/>
      <c r="WVN221" s="14"/>
      <c r="WVO221" s="14"/>
      <c r="WVP221" s="14"/>
      <c r="WVQ221" s="14"/>
      <c r="WVR221" s="14"/>
      <c r="WVS221" s="14"/>
      <c r="WVT221" s="14"/>
      <c r="WVU221" s="14"/>
      <c r="WVV221" s="14"/>
      <c r="WVW221" s="14"/>
      <c r="WVX221" s="14"/>
      <c r="WVY221" s="14"/>
      <c r="WVZ221" s="14"/>
      <c r="WWA221" s="14"/>
      <c r="WWB221" s="14"/>
      <c r="WWC221" s="14"/>
      <c r="WWD221" s="14"/>
      <c r="WWE221" s="14"/>
      <c r="WWF221" s="14"/>
      <c r="WWG221" s="14"/>
      <c r="WWH221" s="14"/>
      <c r="WWI221" s="14"/>
      <c r="WWJ221" s="14"/>
      <c r="WWK221" s="14"/>
      <c r="WWL221" s="14"/>
      <c r="WWM221" s="14"/>
      <c r="WWN221" s="14"/>
      <c r="WWO221" s="14"/>
      <c r="WWP221" s="14"/>
      <c r="WWQ221" s="14"/>
      <c r="WWR221" s="14"/>
      <c r="WWS221" s="14"/>
      <c r="WWT221" s="14"/>
      <c r="WWU221" s="14"/>
      <c r="WWV221" s="14"/>
      <c r="WWW221" s="14"/>
      <c r="WWX221" s="14"/>
      <c r="WWY221" s="14"/>
      <c r="WWZ221" s="14"/>
      <c r="WXA221" s="14"/>
      <c r="WXB221" s="14"/>
      <c r="WXC221" s="14"/>
      <c r="WXD221" s="14"/>
      <c r="WXE221" s="14"/>
      <c r="WXF221" s="14"/>
      <c r="WXG221" s="14"/>
      <c r="WXH221" s="14"/>
      <c r="WXI221" s="14"/>
      <c r="WXJ221" s="14"/>
      <c r="WXK221" s="14"/>
      <c r="WXL221" s="14"/>
      <c r="WXM221" s="14"/>
      <c r="WXN221" s="14"/>
      <c r="WXO221" s="14"/>
      <c r="WXP221" s="14"/>
      <c r="WXQ221" s="14"/>
      <c r="WXR221" s="14"/>
      <c r="WXS221" s="14"/>
      <c r="WXT221" s="14"/>
      <c r="WXU221" s="14"/>
      <c r="WXV221" s="14"/>
      <c r="WXW221" s="14"/>
      <c r="WXX221" s="14"/>
      <c r="WXY221" s="14"/>
      <c r="WXZ221" s="14"/>
      <c r="WYA221" s="14"/>
      <c r="WYB221" s="14"/>
      <c r="WYC221" s="14"/>
      <c r="WYD221" s="14"/>
      <c r="WYE221" s="14"/>
      <c r="WYF221" s="14"/>
      <c r="WYG221" s="14"/>
      <c r="WYH221" s="14"/>
      <c r="WYI221" s="14"/>
      <c r="WYJ221" s="14"/>
      <c r="WYK221" s="14"/>
      <c r="WYL221" s="14"/>
      <c r="WYM221" s="14"/>
      <c r="WYN221" s="14"/>
      <c r="WYO221" s="14"/>
      <c r="WYP221" s="14"/>
      <c r="WYQ221" s="14"/>
      <c r="WYR221" s="14"/>
      <c r="WYS221" s="14"/>
      <c r="WYT221" s="14"/>
      <c r="WYU221" s="14"/>
      <c r="WYV221" s="14"/>
      <c r="WYW221" s="14"/>
      <c r="WYX221" s="14"/>
      <c r="WYY221" s="14"/>
      <c r="WYZ221" s="14"/>
      <c r="WZA221" s="14"/>
      <c r="WZB221" s="14"/>
      <c r="WZC221" s="14"/>
      <c r="WZD221" s="14"/>
      <c r="WZE221" s="14"/>
      <c r="WZF221" s="14"/>
      <c r="WZG221" s="14"/>
      <c r="WZH221" s="14"/>
      <c r="WZI221" s="14"/>
      <c r="WZJ221" s="14"/>
      <c r="WZK221" s="14"/>
      <c r="WZL221" s="14"/>
      <c r="WZM221" s="14"/>
      <c r="WZN221" s="14"/>
      <c r="WZO221" s="14"/>
      <c r="WZP221" s="14"/>
      <c r="WZQ221" s="14"/>
      <c r="WZR221" s="14"/>
      <c r="WZS221" s="14"/>
      <c r="WZT221" s="14"/>
      <c r="WZU221" s="14"/>
      <c r="WZV221" s="14"/>
      <c r="WZW221" s="14"/>
      <c r="WZX221" s="14"/>
      <c r="WZY221" s="14"/>
      <c r="WZZ221" s="14"/>
      <c r="XAA221" s="14"/>
      <c r="XAB221" s="14"/>
      <c r="XAC221" s="14"/>
      <c r="XAD221" s="14"/>
      <c r="XAE221" s="14"/>
      <c r="XAF221" s="14"/>
      <c r="XAG221" s="14"/>
      <c r="XAH221" s="14"/>
      <c r="XAI221" s="14"/>
      <c r="XAJ221" s="14"/>
      <c r="XAK221" s="14"/>
      <c r="XAL221" s="14"/>
      <c r="XAM221" s="14"/>
      <c r="XAN221" s="14"/>
      <c r="XAO221" s="14"/>
      <c r="XAP221" s="14"/>
      <c r="XAQ221" s="14"/>
      <c r="XAR221" s="14"/>
      <c r="XAS221" s="14"/>
      <c r="XAT221" s="14"/>
      <c r="XAU221" s="14"/>
      <c r="XAV221" s="14"/>
      <c r="XAW221" s="14"/>
      <c r="XAX221" s="14"/>
      <c r="XAY221" s="14"/>
      <c r="XAZ221" s="14"/>
      <c r="XBA221" s="14"/>
      <c r="XBB221" s="14"/>
      <c r="XBC221" s="14"/>
      <c r="XBD221" s="14"/>
      <c r="XBE221" s="14"/>
      <c r="XBF221" s="14"/>
      <c r="XBG221" s="14"/>
      <c r="XBH221" s="14"/>
      <c r="XBI221" s="14"/>
      <c r="XBJ221" s="14"/>
      <c r="XBK221" s="14"/>
      <c r="XBL221" s="14"/>
      <c r="XBM221" s="14"/>
      <c r="XBN221" s="14"/>
      <c r="XBO221" s="14"/>
      <c r="XBP221" s="14"/>
      <c r="XBQ221" s="14"/>
      <c r="XBR221" s="14"/>
      <c r="XBS221" s="14"/>
      <c r="XBT221" s="14"/>
      <c r="XBU221" s="14"/>
      <c r="XBV221" s="14"/>
      <c r="XBW221" s="14"/>
      <c r="XBX221" s="14"/>
      <c r="XBY221" s="14"/>
      <c r="XBZ221" s="14"/>
      <c r="XCA221" s="14"/>
      <c r="XCB221" s="14"/>
      <c r="XCC221" s="14"/>
      <c r="XCD221" s="14"/>
      <c r="XCE221" s="14"/>
      <c r="XCF221" s="14"/>
      <c r="XCG221" s="14"/>
      <c r="XCH221" s="14"/>
      <c r="XCI221" s="14"/>
      <c r="XCJ221" s="14"/>
      <c r="XCK221" s="14"/>
      <c r="XCL221" s="14"/>
      <c r="XCM221" s="14"/>
      <c r="XCN221" s="14"/>
      <c r="XCO221" s="14"/>
      <c r="XCP221" s="14"/>
      <c r="XCQ221" s="14"/>
      <c r="XCR221" s="14"/>
      <c r="XCS221" s="14"/>
      <c r="XCT221" s="14"/>
      <c r="XCU221" s="14"/>
      <c r="XCV221" s="14"/>
      <c r="XCW221" s="14"/>
      <c r="XCX221" s="14"/>
      <c r="XCY221" s="14"/>
      <c r="XCZ221" s="14"/>
      <c r="XDA221" s="14"/>
      <c r="XDB221" s="14"/>
      <c r="XDC221" s="14"/>
      <c r="XDD221" s="14"/>
      <c r="XDE221" s="14"/>
      <c r="XDF221" s="14"/>
      <c r="XDG221" s="14"/>
      <c r="XDH221" s="14"/>
      <c r="XDI221" s="14"/>
      <c r="XDJ221" s="14"/>
      <c r="XDK221" s="14"/>
      <c r="XDL221" s="14"/>
      <c r="XDM221" s="14"/>
      <c r="XDN221" s="14"/>
      <c r="XDO221" s="14"/>
      <c r="XDP221" s="14"/>
      <c r="XDQ221" s="14"/>
      <c r="XDR221" s="14"/>
      <c r="XDS221" s="14"/>
      <c r="XDT221" s="14"/>
      <c r="XDU221" s="14"/>
      <c r="XDV221" s="14"/>
      <c r="XDW221" s="14"/>
      <c r="XDX221" s="14"/>
      <c r="XDY221" s="14"/>
      <c r="XDZ221" s="14"/>
      <c r="XEA221" s="14"/>
      <c r="XEB221" s="14"/>
      <c r="XEC221" s="14"/>
      <c r="XED221" s="14"/>
      <c r="XEE221" s="14"/>
      <c r="XEF221" s="14"/>
      <c r="XEG221" s="14"/>
      <c r="XEH221" s="14"/>
      <c r="XEI221" s="14"/>
      <c r="XEJ221" s="14"/>
      <c r="XEK221" s="14"/>
      <c r="XEL221" s="14"/>
      <c r="XEM221" s="14"/>
      <c r="XEN221" s="14"/>
      <c r="XEO221" s="14"/>
      <c r="XEP221" s="14"/>
      <c r="XEQ221" s="14"/>
      <c r="XER221" s="14"/>
      <c r="XES221" s="14"/>
      <c r="XET221" s="14"/>
      <c r="XEU221" s="14"/>
      <c r="XEV221" s="14"/>
      <c r="XEW221" s="14"/>
      <c r="XEX221" s="14"/>
      <c r="XEY221" s="14"/>
      <c r="XEZ221" s="14"/>
      <c r="XFA221" s="14"/>
      <c r="XFB221" s="14"/>
      <c r="XFC221" s="14"/>
    </row>
    <row r="222" spans="1:16383" ht="42.75" customHeight="1" x14ac:dyDescent="0.25">
      <c r="A222" s="151">
        <v>2025</v>
      </c>
      <c r="B222" s="286" t="s">
        <v>703</v>
      </c>
      <c r="C222" s="286"/>
      <c r="D222" s="286"/>
      <c r="E222" s="286"/>
      <c r="F222" s="286"/>
      <c r="G222" s="286"/>
    </row>
    <row r="223" spans="1:16383" x14ac:dyDescent="0.25">
      <c r="A223" s="14"/>
      <c r="B223" s="14"/>
      <c r="C223" s="262"/>
      <c r="D223" s="262"/>
      <c r="E223" s="262"/>
      <c r="F223" s="262"/>
      <c r="G223" s="262"/>
    </row>
    <row r="224" spans="1:16383" ht="42" customHeight="1" x14ac:dyDescent="0.25">
      <c r="A224" s="14" t="s">
        <v>116</v>
      </c>
      <c r="B224" s="284" t="s">
        <v>435</v>
      </c>
      <c r="C224" s="284"/>
      <c r="D224" s="284"/>
      <c r="E224" s="284"/>
      <c r="F224" s="284"/>
      <c r="G224" s="284"/>
    </row>
  </sheetData>
  <mergeCells count="114">
    <mergeCell ref="B214:G214"/>
    <mergeCell ref="B224:G224"/>
    <mergeCell ref="B202:G202"/>
    <mergeCell ref="B204:G204"/>
    <mergeCell ref="B206:G206"/>
    <mergeCell ref="B208:G208"/>
    <mergeCell ref="B210:G210"/>
    <mergeCell ref="B212:G212"/>
    <mergeCell ref="B190:G190"/>
    <mergeCell ref="B192:G192"/>
    <mergeCell ref="B194:G194"/>
    <mergeCell ref="B196:G196"/>
    <mergeCell ref="B198:G198"/>
    <mergeCell ref="B200:G200"/>
    <mergeCell ref="B216:G216"/>
    <mergeCell ref="B218:G218"/>
    <mergeCell ref="B222:G222"/>
    <mergeCell ref="B220:G220"/>
    <mergeCell ref="B179:G179"/>
    <mergeCell ref="B181:G181"/>
    <mergeCell ref="B183:G183"/>
    <mergeCell ref="B184:G184"/>
    <mergeCell ref="B186:G186"/>
    <mergeCell ref="B188:G188"/>
    <mergeCell ref="B168:G168"/>
    <mergeCell ref="B169:G169"/>
    <mergeCell ref="B171:G171"/>
    <mergeCell ref="B173:G173"/>
    <mergeCell ref="B175:G175"/>
    <mergeCell ref="B177:G177"/>
    <mergeCell ref="B158:G158"/>
    <mergeCell ref="B160:G160"/>
    <mergeCell ref="B162:G162"/>
    <mergeCell ref="B163:G163"/>
    <mergeCell ref="B165:G165"/>
    <mergeCell ref="B167:G167"/>
    <mergeCell ref="B146:G146"/>
    <mergeCell ref="B148:G148"/>
    <mergeCell ref="B150:G150"/>
    <mergeCell ref="B152:G152"/>
    <mergeCell ref="B154:G154"/>
    <mergeCell ref="B156:G156"/>
    <mergeCell ref="B134:G134"/>
    <mergeCell ref="B136:G136"/>
    <mergeCell ref="B138:G138"/>
    <mergeCell ref="B140:G140"/>
    <mergeCell ref="B142:G142"/>
    <mergeCell ref="B144:G144"/>
    <mergeCell ref="B124:G124"/>
    <mergeCell ref="B126:G126"/>
    <mergeCell ref="B128:G128"/>
    <mergeCell ref="B130:G130"/>
    <mergeCell ref="B132:G132"/>
    <mergeCell ref="B133:G133"/>
    <mergeCell ref="B112:G112"/>
    <mergeCell ref="B114:G114"/>
    <mergeCell ref="B116:G116"/>
    <mergeCell ref="B118:G118"/>
    <mergeCell ref="B120:G120"/>
    <mergeCell ref="B122:G122"/>
    <mergeCell ref="B100:G100"/>
    <mergeCell ref="B102:G102"/>
    <mergeCell ref="B104:G104"/>
    <mergeCell ref="B106:G106"/>
    <mergeCell ref="B108:G108"/>
    <mergeCell ref="B110:G110"/>
    <mergeCell ref="B88:G88"/>
    <mergeCell ref="B90:G90"/>
    <mergeCell ref="B92:G92"/>
    <mergeCell ref="B94:G94"/>
    <mergeCell ref="B96:G96"/>
    <mergeCell ref="B98:G98"/>
    <mergeCell ref="B76:G76"/>
    <mergeCell ref="B78:G78"/>
    <mergeCell ref="B80:G80"/>
    <mergeCell ref="B82:G82"/>
    <mergeCell ref="B84:G84"/>
    <mergeCell ref="B86:G86"/>
    <mergeCell ref="B64:G64"/>
    <mergeCell ref="B66:G66"/>
    <mergeCell ref="B68:G68"/>
    <mergeCell ref="B70:G70"/>
    <mergeCell ref="B72:G72"/>
    <mergeCell ref="B74:G74"/>
    <mergeCell ref="B52:G52"/>
    <mergeCell ref="B54:G54"/>
    <mergeCell ref="B56:G56"/>
    <mergeCell ref="B58:G58"/>
    <mergeCell ref="B60:G60"/>
    <mergeCell ref="B62:G62"/>
    <mergeCell ref="B40:G40"/>
    <mergeCell ref="B42:G42"/>
    <mergeCell ref="B44:G44"/>
    <mergeCell ref="B46:G46"/>
    <mergeCell ref="B48:G48"/>
    <mergeCell ref="B50:G50"/>
    <mergeCell ref="B28:G28"/>
    <mergeCell ref="B30:G30"/>
    <mergeCell ref="B32:G32"/>
    <mergeCell ref="B34:G34"/>
    <mergeCell ref="B36:G36"/>
    <mergeCell ref="B38:G38"/>
    <mergeCell ref="B16:G16"/>
    <mergeCell ref="B18:G18"/>
    <mergeCell ref="B20:G20"/>
    <mergeCell ref="B22:G22"/>
    <mergeCell ref="B24:G24"/>
    <mergeCell ref="B26:G26"/>
    <mergeCell ref="B4:G4"/>
    <mergeCell ref="B6:G6"/>
    <mergeCell ref="B8:G8"/>
    <mergeCell ref="B10:G10"/>
    <mergeCell ref="B12:G12"/>
    <mergeCell ref="B14:G1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08"/>
  <sheetViews>
    <sheetView showGridLines="0" view="pageLayout" zoomScaleNormal="100" zoomScaleSheetLayoutView="130" workbookViewId="0">
      <selection activeCell="K40" sqref="K40"/>
    </sheetView>
  </sheetViews>
  <sheetFormatPr baseColWidth="10" defaultRowHeight="12.75" x14ac:dyDescent="0.25"/>
  <cols>
    <col min="1" max="1" width="15.42578125" style="11" customWidth="1"/>
    <col min="2" max="2" width="6.85546875" style="11" customWidth="1"/>
    <col min="3" max="3" width="7.42578125" style="12" customWidth="1"/>
    <col min="4" max="4" width="12.42578125" style="12" customWidth="1"/>
    <col min="5" max="5" width="8.140625" style="12" customWidth="1"/>
    <col min="6" max="6" width="8.42578125" style="12" customWidth="1"/>
    <col min="7" max="7" width="12.7109375" style="12" customWidth="1"/>
    <col min="8" max="8" width="6.5703125" style="12" customWidth="1"/>
    <col min="9" max="9" width="7.140625" style="12" customWidth="1"/>
    <col min="10" max="237" width="11.42578125" style="12"/>
    <col min="238" max="238" width="4" style="12" customWidth="1"/>
    <col min="239" max="239" width="34" style="12" customWidth="1"/>
    <col min="240" max="240" width="9.140625" style="12" customWidth="1"/>
    <col min="241" max="244" width="0" style="12" hidden="1" customWidth="1"/>
    <col min="245" max="245" width="9.140625" style="12" customWidth="1"/>
    <col min="246" max="249" width="0" style="12" hidden="1" customWidth="1"/>
    <col min="250" max="251" width="9.140625" style="12" customWidth="1"/>
    <col min="252" max="252" width="10.28515625" style="12" customWidth="1"/>
    <col min="253" max="493" width="11.42578125" style="12"/>
    <col min="494" max="494" width="4" style="12" customWidth="1"/>
    <col min="495" max="495" width="34" style="12" customWidth="1"/>
    <col min="496" max="496" width="9.140625" style="12" customWidth="1"/>
    <col min="497" max="500" width="0" style="12" hidden="1" customWidth="1"/>
    <col min="501" max="501" width="9.140625" style="12" customWidth="1"/>
    <col min="502" max="505" width="0" style="12" hidden="1" customWidth="1"/>
    <col min="506" max="507" width="9.140625" style="12" customWidth="1"/>
    <col min="508" max="508" width="10.28515625" style="12" customWidth="1"/>
    <col min="509" max="749" width="11.42578125" style="12"/>
    <col min="750" max="750" width="4" style="12" customWidth="1"/>
    <col min="751" max="751" width="34" style="12" customWidth="1"/>
    <col min="752" max="752" width="9.140625" style="12" customWidth="1"/>
    <col min="753" max="756" width="0" style="12" hidden="1" customWidth="1"/>
    <col min="757" max="757" width="9.140625" style="12" customWidth="1"/>
    <col min="758" max="761" width="0" style="12" hidden="1" customWidth="1"/>
    <col min="762" max="763" width="9.140625" style="12" customWidth="1"/>
    <col min="764" max="764" width="10.28515625" style="12" customWidth="1"/>
    <col min="765" max="1005" width="11.42578125" style="12"/>
    <col min="1006" max="1006" width="4" style="12" customWidth="1"/>
    <col min="1007" max="1007" width="34" style="12" customWidth="1"/>
    <col min="1008" max="1008" width="9.140625" style="12" customWidth="1"/>
    <col min="1009" max="1012" width="0" style="12" hidden="1" customWidth="1"/>
    <col min="1013" max="1013" width="9.140625" style="12" customWidth="1"/>
    <col min="1014" max="1017" width="0" style="12" hidden="1" customWidth="1"/>
    <col min="1018" max="1019" width="9.140625" style="12" customWidth="1"/>
    <col min="1020" max="1020" width="10.28515625" style="12" customWidth="1"/>
    <col min="1021" max="1261" width="11.42578125" style="12"/>
    <col min="1262" max="1262" width="4" style="12" customWidth="1"/>
    <col min="1263" max="1263" width="34" style="12" customWidth="1"/>
    <col min="1264" max="1264" width="9.140625" style="12" customWidth="1"/>
    <col min="1265" max="1268" width="0" style="12" hidden="1" customWidth="1"/>
    <col min="1269" max="1269" width="9.140625" style="12" customWidth="1"/>
    <col min="1270" max="1273" width="0" style="12" hidden="1" customWidth="1"/>
    <col min="1274" max="1275" width="9.140625" style="12" customWidth="1"/>
    <col min="1276" max="1276" width="10.28515625" style="12" customWidth="1"/>
    <col min="1277" max="1517" width="11.42578125" style="12"/>
    <col min="1518" max="1518" width="4" style="12" customWidth="1"/>
    <col min="1519" max="1519" width="34" style="12" customWidth="1"/>
    <col min="1520" max="1520" width="9.140625" style="12" customWidth="1"/>
    <col min="1521" max="1524" width="0" style="12" hidden="1" customWidth="1"/>
    <col min="1525" max="1525" width="9.140625" style="12" customWidth="1"/>
    <col min="1526" max="1529" width="0" style="12" hidden="1" customWidth="1"/>
    <col min="1530" max="1531" width="9.140625" style="12" customWidth="1"/>
    <col min="1532" max="1532" width="10.28515625" style="12" customWidth="1"/>
    <col min="1533" max="1773" width="11.42578125" style="12"/>
    <col min="1774" max="1774" width="4" style="12" customWidth="1"/>
    <col min="1775" max="1775" width="34" style="12" customWidth="1"/>
    <col min="1776" max="1776" width="9.140625" style="12" customWidth="1"/>
    <col min="1777" max="1780" width="0" style="12" hidden="1" customWidth="1"/>
    <col min="1781" max="1781" width="9.140625" style="12" customWidth="1"/>
    <col min="1782" max="1785" width="0" style="12" hidden="1" customWidth="1"/>
    <col min="1786" max="1787" width="9.140625" style="12" customWidth="1"/>
    <col min="1788" max="1788" width="10.28515625" style="12" customWidth="1"/>
    <col min="1789" max="2029" width="11.42578125" style="12"/>
    <col min="2030" max="2030" width="4" style="12" customWidth="1"/>
    <col min="2031" max="2031" width="34" style="12" customWidth="1"/>
    <col min="2032" max="2032" width="9.140625" style="12" customWidth="1"/>
    <col min="2033" max="2036" width="0" style="12" hidden="1" customWidth="1"/>
    <col min="2037" max="2037" width="9.140625" style="12" customWidth="1"/>
    <col min="2038" max="2041" width="0" style="12" hidden="1" customWidth="1"/>
    <col min="2042" max="2043" width="9.140625" style="12" customWidth="1"/>
    <col min="2044" max="2044" width="10.28515625" style="12" customWidth="1"/>
    <col min="2045" max="2285" width="11.42578125" style="12"/>
    <col min="2286" max="2286" width="4" style="12" customWidth="1"/>
    <col min="2287" max="2287" width="34" style="12" customWidth="1"/>
    <col min="2288" max="2288" width="9.140625" style="12" customWidth="1"/>
    <col min="2289" max="2292" width="0" style="12" hidden="1" customWidth="1"/>
    <col min="2293" max="2293" width="9.140625" style="12" customWidth="1"/>
    <col min="2294" max="2297" width="0" style="12" hidden="1" customWidth="1"/>
    <col min="2298" max="2299" width="9.140625" style="12" customWidth="1"/>
    <col min="2300" max="2300" width="10.28515625" style="12" customWidth="1"/>
    <col min="2301" max="2541" width="11.42578125" style="12"/>
    <col min="2542" max="2542" width="4" style="12" customWidth="1"/>
    <col min="2543" max="2543" width="34" style="12" customWidth="1"/>
    <col min="2544" max="2544" width="9.140625" style="12" customWidth="1"/>
    <col min="2545" max="2548" width="0" style="12" hidden="1" customWidth="1"/>
    <col min="2549" max="2549" width="9.140625" style="12" customWidth="1"/>
    <col min="2550" max="2553" width="0" style="12" hidden="1" customWidth="1"/>
    <col min="2554" max="2555" width="9.140625" style="12" customWidth="1"/>
    <col min="2556" max="2556" width="10.28515625" style="12" customWidth="1"/>
    <col min="2557" max="2797" width="11.42578125" style="12"/>
    <col min="2798" max="2798" width="4" style="12" customWidth="1"/>
    <col min="2799" max="2799" width="34" style="12" customWidth="1"/>
    <col min="2800" max="2800" width="9.140625" style="12" customWidth="1"/>
    <col min="2801" max="2804" width="0" style="12" hidden="1" customWidth="1"/>
    <col min="2805" max="2805" width="9.140625" style="12" customWidth="1"/>
    <col min="2806" max="2809" width="0" style="12" hidden="1" customWidth="1"/>
    <col min="2810" max="2811" width="9.140625" style="12" customWidth="1"/>
    <col min="2812" max="2812" width="10.28515625" style="12" customWidth="1"/>
    <col min="2813" max="3053" width="11.42578125" style="12"/>
    <col min="3054" max="3054" width="4" style="12" customWidth="1"/>
    <col min="3055" max="3055" width="34" style="12" customWidth="1"/>
    <col min="3056" max="3056" width="9.140625" style="12" customWidth="1"/>
    <col min="3057" max="3060" width="0" style="12" hidden="1" customWidth="1"/>
    <col min="3061" max="3061" width="9.140625" style="12" customWidth="1"/>
    <col min="3062" max="3065" width="0" style="12" hidden="1" customWidth="1"/>
    <col min="3066" max="3067" width="9.140625" style="12" customWidth="1"/>
    <col min="3068" max="3068" width="10.28515625" style="12" customWidth="1"/>
    <col min="3069" max="3309" width="11.42578125" style="12"/>
    <col min="3310" max="3310" width="4" style="12" customWidth="1"/>
    <col min="3311" max="3311" width="34" style="12" customWidth="1"/>
    <col min="3312" max="3312" width="9.140625" style="12" customWidth="1"/>
    <col min="3313" max="3316" width="0" style="12" hidden="1" customWidth="1"/>
    <col min="3317" max="3317" width="9.140625" style="12" customWidth="1"/>
    <col min="3318" max="3321" width="0" style="12" hidden="1" customWidth="1"/>
    <col min="3322" max="3323" width="9.140625" style="12" customWidth="1"/>
    <col min="3324" max="3324" width="10.28515625" style="12" customWidth="1"/>
    <col min="3325" max="3565" width="11.42578125" style="12"/>
    <col min="3566" max="3566" width="4" style="12" customWidth="1"/>
    <col min="3567" max="3567" width="34" style="12" customWidth="1"/>
    <col min="3568" max="3568" width="9.140625" style="12" customWidth="1"/>
    <col min="3569" max="3572" width="0" style="12" hidden="1" customWidth="1"/>
    <col min="3573" max="3573" width="9.140625" style="12" customWidth="1"/>
    <col min="3574" max="3577" width="0" style="12" hidden="1" customWidth="1"/>
    <col min="3578" max="3579" width="9.140625" style="12" customWidth="1"/>
    <col min="3580" max="3580" width="10.28515625" style="12" customWidth="1"/>
    <col min="3581" max="3821" width="11.42578125" style="12"/>
    <col min="3822" max="3822" width="4" style="12" customWidth="1"/>
    <col min="3823" max="3823" width="34" style="12" customWidth="1"/>
    <col min="3824" max="3824" width="9.140625" style="12" customWidth="1"/>
    <col min="3825" max="3828" width="0" style="12" hidden="1" customWidth="1"/>
    <col min="3829" max="3829" width="9.140625" style="12" customWidth="1"/>
    <col min="3830" max="3833" width="0" style="12" hidden="1" customWidth="1"/>
    <col min="3834" max="3835" width="9.140625" style="12" customWidth="1"/>
    <col min="3836" max="3836" width="10.28515625" style="12" customWidth="1"/>
    <col min="3837" max="4077" width="11.42578125" style="12"/>
    <col min="4078" max="4078" width="4" style="12" customWidth="1"/>
    <col min="4079" max="4079" width="34" style="12" customWidth="1"/>
    <col min="4080" max="4080" width="9.140625" style="12" customWidth="1"/>
    <col min="4081" max="4084" width="0" style="12" hidden="1" customWidth="1"/>
    <col min="4085" max="4085" width="9.140625" style="12" customWidth="1"/>
    <col min="4086" max="4089" width="0" style="12" hidden="1" customWidth="1"/>
    <col min="4090" max="4091" width="9.140625" style="12" customWidth="1"/>
    <col min="4092" max="4092" width="10.28515625" style="12" customWidth="1"/>
    <col min="4093" max="4333" width="11.42578125" style="12"/>
    <col min="4334" max="4334" width="4" style="12" customWidth="1"/>
    <col min="4335" max="4335" width="34" style="12" customWidth="1"/>
    <col min="4336" max="4336" width="9.140625" style="12" customWidth="1"/>
    <col min="4337" max="4340" width="0" style="12" hidden="1" customWidth="1"/>
    <col min="4341" max="4341" width="9.140625" style="12" customWidth="1"/>
    <col min="4342" max="4345" width="0" style="12" hidden="1" customWidth="1"/>
    <col min="4346" max="4347" width="9.140625" style="12" customWidth="1"/>
    <col min="4348" max="4348" width="10.28515625" style="12" customWidth="1"/>
    <col min="4349" max="4589" width="11.42578125" style="12"/>
    <col min="4590" max="4590" width="4" style="12" customWidth="1"/>
    <col min="4591" max="4591" width="34" style="12" customWidth="1"/>
    <col min="4592" max="4592" width="9.140625" style="12" customWidth="1"/>
    <col min="4593" max="4596" width="0" style="12" hidden="1" customWidth="1"/>
    <col min="4597" max="4597" width="9.140625" style="12" customWidth="1"/>
    <col min="4598" max="4601" width="0" style="12" hidden="1" customWidth="1"/>
    <col min="4602" max="4603" width="9.140625" style="12" customWidth="1"/>
    <col min="4604" max="4604" width="10.28515625" style="12" customWidth="1"/>
    <col min="4605" max="4845" width="11.42578125" style="12"/>
    <col min="4846" max="4846" width="4" style="12" customWidth="1"/>
    <col min="4847" max="4847" width="34" style="12" customWidth="1"/>
    <col min="4848" max="4848" width="9.140625" style="12" customWidth="1"/>
    <col min="4849" max="4852" width="0" style="12" hidden="1" customWidth="1"/>
    <col min="4853" max="4853" width="9.140625" style="12" customWidth="1"/>
    <col min="4854" max="4857" width="0" style="12" hidden="1" customWidth="1"/>
    <col min="4858" max="4859" width="9.140625" style="12" customWidth="1"/>
    <col min="4860" max="4860" width="10.28515625" style="12" customWidth="1"/>
    <col min="4861" max="5101" width="11.42578125" style="12"/>
    <col min="5102" max="5102" width="4" style="12" customWidth="1"/>
    <col min="5103" max="5103" width="34" style="12" customWidth="1"/>
    <col min="5104" max="5104" width="9.140625" style="12" customWidth="1"/>
    <col min="5105" max="5108" width="0" style="12" hidden="1" customWidth="1"/>
    <col min="5109" max="5109" width="9.140625" style="12" customWidth="1"/>
    <col min="5110" max="5113" width="0" style="12" hidden="1" customWidth="1"/>
    <col min="5114" max="5115" width="9.140625" style="12" customWidth="1"/>
    <col min="5116" max="5116" width="10.28515625" style="12" customWidth="1"/>
    <col min="5117" max="5357" width="11.42578125" style="12"/>
    <col min="5358" max="5358" width="4" style="12" customWidth="1"/>
    <col min="5359" max="5359" width="34" style="12" customWidth="1"/>
    <col min="5360" max="5360" width="9.140625" style="12" customWidth="1"/>
    <col min="5361" max="5364" width="0" style="12" hidden="1" customWidth="1"/>
    <col min="5365" max="5365" width="9.140625" style="12" customWidth="1"/>
    <col min="5366" max="5369" width="0" style="12" hidden="1" customWidth="1"/>
    <col min="5370" max="5371" width="9.140625" style="12" customWidth="1"/>
    <col min="5372" max="5372" width="10.28515625" style="12" customWidth="1"/>
    <col min="5373" max="5613" width="11.42578125" style="12"/>
    <col min="5614" max="5614" width="4" style="12" customWidth="1"/>
    <col min="5615" max="5615" width="34" style="12" customWidth="1"/>
    <col min="5616" max="5616" width="9.140625" style="12" customWidth="1"/>
    <col min="5617" max="5620" width="0" style="12" hidden="1" customWidth="1"/>
    <col min="5621" max="5621" width="9.140625" style="12" customWidth="1"/>
    <col min="5622" max="5625" width="0" style="12" hidden="1" customWidth="1"/>
    <col min="5626" max="5627" width="9.140625" style="12" customWidth="1"/>
    <col min="5628" max="5628" width="10.28515625" style="12" customWidth="1"/>
    <col min="5629" max="5869" width="11.42578125" style="12"/>
    <col min="5870" max="5870" width="4" style="12" customWidth="1"/>
    <col min="5871" max="5871" width="34" style="12" customWidth="1"/>
    <col min="5872" max="5872" width="9.140625" style="12" customWidth="1"/>
    <col min="5873" max="5876" width="0" style="12" hidden="1" customWidth="1"/>
    <col min="5877" max="5877" width="9.140625" style="12" customWidth="1"/>
    <col min="5878" max="5881" width="0" style="12" hidden="1" customWidth="1"/>
    <col min="5882" max="5883" width="9.140625" style="12" customWidth="1"/>
    <col min="5884" max="5884" width="10.28515625" style="12" customWidth="1"/>
    <col min="5885" max="6125" width="11.42578125" style="12"/>
    <col min="6126" max="6126" width="4" style="12" customWidth="1"/>
    <col min="6127" max="6127" width="34" style="12" customWidth="1"/>
    <col min="6128" max="6128" width="9.140625" style="12" customWidth="1"/>
    <col min="6129" max="6132" width="0" style="12" hidden="1" customWidth="1"/>
    <col min="6133" max="6133" width="9.140625" style="12" customWidth="1"/>
    <col min="6134" max="6137" width="0" style="12" hidden="1" customWidth="1"/>
    <col min="6138" max="6139" width="9.140625" style="12" customWidth="1"/>
    <col min="6140" max="6140" width="10.28515625" style="12" customWidth="1"/>
    <col min="6141" max="6381" width="11.42578125" style="12"/>
    <col min="6382" max="6382" width="4" style="12" customWidth="1"/>
    <col min="6383" max="6383" width="34" style="12" customWidth="1"/>
    <col min="6384" max="6384" width="9.140625" style="12" customWidth="1"/>
    <col min="6385" max="6388" width="0" style="12" hidden="1" customWidth="1"/>
    <col min="6389" max="6389" width="9.140625" style="12" customWidth="1"/>
    <col min="6390" max="6393" width="0" style="12" hidden="1" customWidth="1"/>
    <col min="6394" max="6395" width="9.140625" style="12" customWidth="1"/>
    <col min="6396" max="6396" width="10.28515625" style="12" customWidth="1"/>
    <col min="6397" max="6637" width="11.42578125" style="12"/>
    <col min="6638" max="6638" width="4" style="12" customWidth="1"/>
    <col min="6639" max="6639" width="34" style="12" customWidth="1"/>
    <col min="6640" max="6640" width="9.140625" style="12" customWidth="1"/>
    <col min="6641" max="6644" width="0" style="12" hidden="1" customWidth="1"/>
    <col min="6645" max="6645" width="9.140625" style="12" customWidth="1"/>
    <col min="6646" max="6649" width="0" style="12" hidden="1" customWidth="1"/>
    <col min="6650" max="6651" width="9.140625" style="12" customWidth="1"/>
    <col min="6652" max="6652" width="10.28515625" style="12" customWidth="1"/>
    <col min="6653" max="6893" width="11.42578125" style="12"/>
    <col min="6894" max="6894" width="4" style="12" customWidth="1"/>
    <col min="6895" max="6895" width="34" style="12" customWidth="1"/>
    <col min="6896" max="6896" width="9.140625" style="12" customWidth="1"/>
    <col min="6897" max="6900" width="0" style="12" hidden="1" customWidth="1"/>
    <col min="6901" max="6901" width="9.140625" style="12" customWidth="1"/>
    <col min="6902" max="6905" width="0" style="12" hidden="1" customWidth="1"/>
    <col min="6906" max="6907" width="9.140625" style="12" customWidth="1"/>
    <col min="6908" max="6908" width="10.28515625" style="12" customWidth="1"/>
    <col min="6909" max="7149" width="11.42578125" style="12"/>
    <col min="7150" max="7150" width="4" style="12" customWidth="1"/>
    <col min="7151" max="7151" width="34" style="12" customWidth="1"/>
    <col min="7152" max="7152" width="9.140625" style="12" customWidth="1"/>
    <col min="7153" max="7156" width="0" style="12" hidden="1" customWidth="1"/>
    <col min="7157" max="7157" width="9.140625" style="12" customWidth="1"/>
    <col min="7158" max="7161" width="0" style="12" hidden="1" customWidth="1"/>
    <col min="7162" max="7163" width="9.140625" style="12" customWidth="1"/>
    <col min="7164" max="7164" width="10.28515625" style="12" customWidth="1"/>
    <col min="7165" max="7405" width="11.42578125" style="12"/>
    <col min="7406" max="7406" width="4" style="12" customWidth="1"/>
    <col min="7407" max="7407" width="34" style="12" customWidth="1"/>
    <col min="7408" max="7408" width="9.140625" style="12" customWidth="1"/>
    <col min="7409" max="7412" width="0" style="12" hidden="1" customWidth="1"/>
    <col min="7413" max="7413" width="9.140625" style="12" customWidth="1"/>
    <col min="7414" max="7417" width="0" style="12" hidden="1" customWidth="1"/>
    <col min="7418" max="7419" width="9.140625" style="12" customWidth="1"/>
    <col min="7420" max="7420" width="10.28515625" style="12" customWidth="1"/>
    <col min="7421" max="7661" width="11.42578125" style="12"/>
    <col min="7662" max="7662" width="4" style="12" customWidth="1"/>
    <col min="7663" max="7663" width="34" style="12" customWidth="1"/>
    <col min="7664" max="7664" width="9.140625" style="12" customWidth="1"/>
    <col min="7665" max="7668" width="0" style="12" hidden="1" customWidth="1"/>
    <col min="7669" max="7669" width="9.140625" style="12" customWidth="1"/>
    <col min="7670" max="7673" width="0" style="12" hidden="1" customWidth="1"/>
    <col min="7674" max="7675" width="9.140625" style="12" customWidth="1"/>
    <col min="7676" max="7676" width="10.28515625" style="12" customWidth="1"/>
    <col min="7677" max="7917" width="11.42578125" style="12"/>
    <col min="7918" max="7918" width="4" style="12" customWidth="1"/>
    <col min="7919" max="7919" width="34" style="12" customWidth="1"/>
    <col min="7920" max="7920" width="9.140625" style="12" customWidth="1"/>
    <col min="7921" max="7924" width="0" style="12" hidden="1" customWidth="1"/>
    <col min="7925" max="7925" width="9.140625" style="12" customWidth="1"/>
    <col min="7926" max="7929" width="0" style="12" hidden="1" customWidth="1"/>
    <col min="7930" max="7931" width="9.140625" style="12" customWidth="1"/>
    <col min="7932" max="7932" width="10.28515625" style="12" customWidth="1"/>
    <col min="7933" max="8173" width="11.42578125" style="12"/>
    <col min="8174" max="8174" width="4" style="12" customWidth="1"/>
    <col min="8175" max="8175" width="34" style="12" customWidth="1"/>
    <col min="8176" max="8176" width="9.140625" style="12" customWidth="1"/>
    <col min="8177" max="8180" width="0" style="12" hidden="1" customWidth="1"/>
    <col min="8181" max="8181" width="9.140625" style="12" customWidth="1"/>
    <col min="8182" max="8185" width="0" style="12" hidden="1" customWidth="1"/>
    <col min="8186" max="8187" width="9.140625" style="12" customWidth="1"/>
    <col min="8188" max="8188" width="10.28515625" style="12" customWidth="1"/>
    <col min="8189" max="8429" width="11.42578125" style="12"/>
    <col min="8430" max="8430" width="4" style="12" customWidth="1"/>
    <col min="8431" max="8431" width="34" style="12" customWidth="1"/>
    <col min="8432" max="8432" width="9.140625" style="12" customWidth="1"/>
    <col min="8433" max="8436" width="0" style="12" hidden="1" customWidth="1"/>
    <col min="8437" max="8437" width="9.140625" style="12" customWidth="1"/>
    <col min="8438" max="8441" width="0" style="12" hidden="1" customWidth="1"/>
    <col min="8442" max="8443" width="9.140625" style="12" customWidth="1"/>
    <col min="8444" max="8444" width="10.28515625" style="12" customWidth="1"/>
    <col min="8445" max="8685" width="11.42578125" style="12"/>
    <col min="8686" max="8686" width="4" style="12" customWidth="1"/>
    <col min="8687" max="8687" width="34" style="12" customWidth="1"/>
    <col min="8688" max="8688" width="9.140625" style="12" customWidth="1"/>
    <col min="8689" max="8692" width="0" style="12" hidden="1" customWidth="1"/>
    <col min="8693" max="8693" width="9.140625" style="12" customWidth="1"/>
    <col min="8694" max="8697" width="0" style="12" hidden="1" customWidth="1"/>
    <col min="8698" max="8699" width="9.140625" style="12" customWidth="1"/>
    <col min="8700" max="8700" width="10.28515625" style="12" customWidth="1"/>
    <col min="8701" max="8941" width="11.42578125" style="12"/>
    <col min="8942" max="8942" width="4" style="12" customWidth="1"/>
    <col min="8943" max="8943" width="34" style="12" customWidth="1"/>
    <col min="8944" max="8944" width="9.140625" style="12" customWidth="1"/>
    <col min="8945" max="8948" width="0" style="12" hidden="1" customWidth="1"/>
    <col min="8949" max="8949" width="9.140625" style="12" customWidth="1"/>
    <col min="8950" max="8953" width="0" style="12" hidden="1" customWidth="1"/>
    <col min="8954" max="8955" width="9.140625" style="12" customWidth="1"/>
    <col min="8956" max="8956" width="10.28515625" style="12" customWidth="1"/>
    <col min="8957" max="9197" width="11.42578125" style="12"/>
    <col min="9198" max="9198" width="4" style="12" customWidth="1"/>
    <col min="9199" max="9199" width="34" style="12" customWidth="1"/>
    <col min="9200" max="9200" width="9.140625" style="12" customWidth="1"/>
    <col min="9201" max="9204" width="0" style="12" hidden="1" customWidth="1"/>
    <col min="9205" max="9205" width="9.140625" style="12" customWidth="1"/>
    <col min="9206" max="9209" width="0" style="12" hidden="1" customWidth="1"/>
    <col min="9210" max="9211" width="9.140625" style="12" customWidth="1"/>
    <col min="9212" max="9212" width="10.28515625" style="12" customWidth="1"/>
    <col min="9213" max="9453" width="11.42578125" style="12"/>
    <col min="9454" max="9454" width="4" style="12" customWidth="1"/>
    <col min="9455" max="9455" width="34" style="12" customWidth="1"/>
    <col min="9456" max="9456" width="9.140625" style="12" customWidth="1"/>
    <col min="9457" max="9460" width="0" style="12" hidden="1" customWidth="1"/>
    <col min="9461" max="9461" width="9.140625" style="12" customWidth="1"/>
    <col min="9462" max="9465" width="0" style="12" hidden="1" customWidth="1"/>
    <col min="9466" max="9467" width="9.140625" style="12" customWidth="1"/>
    <col min="9468" max="9468" width="10.28515625" style="12" customWidth="1"/>
    <col min="9469" max="9709" width="11.42578125" style="12"/>
    <col min="9710" max="9710" width="4" style="12" customWidth="1"/>
    <col min="9711" max="9711" width="34" style="12" customWidth="1"/>
    <col min="9712" max="9712" width="9.140625" style="12" customWidth="1"/>
    <col min="9713" max="9716" width="0" style="12" hidden="1" customWidth="1"/>
    <col min="9717" max="9717" width="9.140625" style="12" customWidth="1"/>
    <col min="9718" max="9721" width="0" style="12" hidden="1" customWidth="1"/>
    <col min="9722" max="9723" width="9.140625" style="12" customWidth="1"/>
    <col min="9724" max="9724" width="10.28515625" style="12" customWidth="1"/>
    <col min="9725" max="9965" width="11.42578125" style="12"/>
    <col min="9966" max="9966" width="4" style="12" customWidth="1"/>
    <col min="9967" max="9967" width="34" style="12" customWidth="1"/>
    <col min="9968" max="9968" width="9.140625" style="12" customWidth="1"/>
    <col min="9969" max="9972" width="0" style="12" hidden="1" customWidth="1"/>
    <col min="9973" max="9973" width="9.140625" style="12" customWidth="1"/>
    <col min="9974" max="9977" width="0" style="12" hidden="1" customWidth="1"/>
    <col min="9978" max="9979" width="9.140625" style="12" customWidth="1"/>
    <col min="9980" max="9980" width="10.28515625" style="12" customWidth="1"/>
    <col min="9981" max="10221" width="11.42578125" style="12"/>
    <col min="10222" max="10222" width="4" style="12" customWidth="1"/>
    <col min="10223" max="10223" width="34" style="12" customWidth="1"/>
    <col min="10224" max="10224" width="9.140625" style="12" customWidth="1"/>
    <col min="10225" max="10228" width="0" style="12" hidden="1" customWidth="1"/>
    <col min="10229" max="10229" width="9.140625" style="12" customWidth="1"/>
    <col min="10230" max="10233" width="0" style="12" hidden="1" customWidth="1"/>
    <col min="10234" max="10235" width="9.140625" style="12" customWidth="1"/>
    <col min="10236" max="10236" width="10.28515625" style="12" customWidth="1"/>
    <col min="10237" max="10477" width="11.42578125" style="12"/>
    <col min="10478" max="10478" width="4" style="12" customWidth="1"/>
    <col min="10479" max="10479" width="34" style="12" customWidth="1"/>
    <col min="10480" max="10480" width="9.140625" style="12" customWidth="1"/>
    <col min="10481" max="10484" width="0" style="12" hidden="1" customWidth="1"/>
    <col min="10485" max="10485" width="9.140625" style="12" customWidth="1"/>
    <col min="10486" max="10489" width="0" style="12" hidden="1" customWidth="1"/>
    <col min="10490" max="10491" width="9.140625" style="12" customWidth="1"/>
    <col min="10492" max="10492" width="10.28515625" style="12" customWidth="1"/>
    <col min="10493" max="10733" width="11.42578125" style="12"/>
    <col min="10734" max="10734" width="4" style="12" customWidth="1"/>
    <col min="10735" max="10735" width="34" style="12" customWidth="1"/>
    <col min="10736" max="10736" width="9.140625" style="12" customWidth="1"/>
    <col min="10737" max="10740" width="0" style="12" hidden="1" customWidth="1"/>
    <col min="10741" max="10741" width="9.140625" style="12" customWidth="1"/>
    <col min="10742" max="10745" width="0" style="12" hidden="1" customWidth="1"/>
    <col min="10746" max="10747" width="9.140625" style="12" customWidth="1"/>
    <col min="10748" max="10748" width="10.28515625" style="12" customWidth="1"/>
    <col min="10749" max="10989" width="11.42578125" style="12"/>
    <col min="10990" max="10990" width="4" style="12" customWidth="1"/>
    <col min="10991" max="10991" width="34" style="12" customWidth="1"/>
    <col min="10992" max="10992" width="9.140625" style="12" customWidth="1"/>
    <col min="10993" max="10996" width="0" style="12" hidden="1" customWidth="1"/>
    <col min="10997" max="10997" width="9.140625" style="12" customWidth="1"/>
    <col min="10998" max="11001" width="0" style="12" hidden="1" customWidth="1"/>
    <col min="11002" max="11003" width="9.140625" style="12" customWidth="1"/>
    <col min="11004" max="11004" width="10.28515625" style="12" customWidth="1"/>
    <col min="11005" max="11245" width="11.42578125" style="12"/>
    <col min="11246" max="11246" width="4" style="12" customWidth="1"/>
    <col min="11247" max="11247" width="34" style="12" customWidth="1"/>
    <col min="11248" max="11248" width="9.140625" style="12" customWidth="1"/>
    <col min="11249" max="11252" width="0" style="12" hidden="1" customWidth="1"/>
    <col min="11253" max="11253" width="9.140625" style="12" customWidth="1"/>
    <col min="11254" max="11257" width="0" style="12" hidden="1" customWidth="1"/>
    <col min="11258" max="11259" width="9.140625" style="12" customWidth="1"/>
    <col min="11260" max="11260" width="10.28515625" style="12" customWidth="1"/>
    <col min="11261" max="11501" width="11.42578125" style="12"/>
    <col min="11502" max="11502" width="4" style="12" customWidth="1"/>
    <col min="11503" max="11503" width="34" style="12" customWidth="1"/>
    <col min="11504" max="11504" width="9.140625" style="12" customWidth="1"/>
    <col min="11505" max="11508" width="0" style="12" hidden="1" customWidth="1"/>
    <col min="11509" max="11509" width="9.140625" style="12" customWidth="1"/>
    <col min="11510" max="11513" width="0" style="12" hidden="1" customWidth="1"/>
    <col min="11514" max="11515" width="9.140625" style="12" customWidth="1"/>
    <col min="11516" max="11516" width="10.28515625" style="12" customWidth="1"/>
    <col min="11517" max="11757" width="11.42578125" style="12"/>
    <col min="11758" max="11758" width="4" style="12" customWidth="1"/>
    <col min="11759" max="11759" width="34" style="12" customWidth="1"/>
    <col min="11760" max="11760" width="9.140625" style="12" customWidth="1"/>
    <col min="11761" max="11764" width="0" style="12" hidden="1" customWidth="1"/>
    <col min="11765" max="11765" width="9.140625" style="12" customWidth="1"/>
    <col min="11766" max="11769" width="0" style="12" hidden="1" customWidth="1"/>
    <col min="11770" max="11771" width="9.140625" style="12" customWidth="1"/>
    <col min="11772" max="11772" width="10.28515625" style="12" customWidth="1"/>
    <col min="11773" max="12013" width="11.42578125" style="12"/>
    <col min="12014" max="12014" width="4" style="12" customWidth="1"/>
    <col min="12015" max="12015" width="34" style="12" customWidth="1"/>
    <col min="12016" max="12016" width="9.140625" style="12" customWidth="1"/>
    <col min="12017" max="12020" width="0" style="12" hidden="1" customWidth="1"/>
    <col min="12021" max="12021" width="9.140625" style="12" customWidth="1"/>
    <col min="12022" max="12025" width="0" style="12" hidden="1" customWidth="1"/>
    <col min="12026" max="12027" width="9.140625" style="12" customWidth="1"/>
    <col min="12028" max="12028" width="10.28515625" style="12" customWidth="1"/>
    <col min="12029" max="12269" width="11.42578125" style="12"/>
    <col min="12270" max="12270" width="4" style="12" customWidth="1"/>
    <col min="12271" max="12271" width="34" style="12" customWidth="1"/>
    <col min="12272" max="12272" width="9.140625" style="12" customWidth="1"/>
    <col min="12273" max="12276" width="0" style="12" hidden="1" customWidth="1"/>
    <col min="12277" max="12277" width="9.140625" style="12" customWidth="1"/>
    <col min="12278" max="12281" width="0" style="12" hidden="1" customWidth="1"/>
    <col min="12282" max="12283" width="9.140625" style="12" customWidth="1"/>
    <col min="12284" max="12284" width="10.28515625" style="12" customWidth="1"/>
    <col min="12285" max="12525" width="11.42578125" style="12"/>
    <col min="12526" max="12526" width="4" style="12" customWidth="1"/>
    <col min="12527" max="12527" width="34" style="12" customWidth="1"/>
    <col min="12528" max="12528" width="9.140625" style="12" customWidth="1"/>
    <col min="12529" max="12532" width="0" style="12" hidden="1" customWidth="1"/>
    <col min="12533" max="12533" width="9.140625" style="12" customWidth="1"/>
    <col min="12534" max="12537" width="0" style="12" hidden="1" customWidth="1"/>
    <col min="12538" max="12539" width="9.140625" style="12" customWidth="1"/>
    <col min="12540" max="12540" width="10.28515625" style="12" customWidth="1"/>
    <col min="12541" max="12781" width="11.42578125" style="12"/>
    <col min="12782" max="12782" width="4" style="12" customWidth="1"/>
    <col min="12783" max="12783" width="34" style="12" customWidth="1"/>
    <col min="12784" max="12784" width="9.140625" style="12" customWidth="1"/>
    <col min="12785" max="12788" width="0" style="12" hidden="1" customWidth="1"/>
    <col min="12789" max="12789" width="9.140625" style="12" customWidth="1"/>
    <col min="12790" max="12793" width="0" style="12" hidden="1" customWidth="1"/>
    <col min="12794" max="12795" width="9.140625" style="12" customWidth="1"/>
    <col min="12796" max="12796" width="10.28515625" style="12" customWidth="1"/>
    <col min="12797" max="13037" width="11.42578125" style="12"/>
    <col min="13038" max="13038" width="4" style="12" customWidth="1"/>
    <col min="13039" max="13039" width="34" style="12" customWidth="1"/>
    <col min="13040" max="13040" width="9.140625" style="12" customWidth="1"/>
    <col min="13041" max="13044" width="0" style="12" hidden="1" customWidth="1"/>
    <col min="13045" max="13045" width="9.140625" style="12" customWidth="1"/>
    <col min="13046" max="13049" width="0" style="12" hidden="1" customWidth="1"/>
    <col min="13050" max="13051" width="9.140625" style="12" customWidth="1"/>
    <col min="13052" max="13052" width="10.28515625" style="12" customWidth="1"/>
    <col min="13053" max="13293" width="11.42578125" style="12"/>
    <col min="13294" max="13294" width="4" style="12" customWidth="1"/>
    <col min="13295" max="13295" width="34" style="12" customWidth="1"/>
    <col min="13296" max="13296" width="9.140625" style="12" customWidth="1"/>
    <col min="13297" max="13300" width="0" style="12" hidden="1" customWidth="1"/>
    <col min="13301" max="13301" width="9.140625" style="12" customWidth="1"/>
    <col min="13302" max="13305" width="0" style="12" hidden="1" customWidth="1"/>
    <col min="13306" max="13307" width="9.140625" style="12" customWidth="1"/>
    <col min="13308" max="13308" width="10.28515625" style="12" customWidth="1"/>
    <col min="13309" max="13549" width="11.42578125" style="12"/>
    <col min="13550" max="13550" width="4" style="12" customWidth="1"/>
    <col min="13551" max="13551" width="34" style="12" customWidth="1"/>
    <col min="13552" max="13552" width="9.140625" style="12" customWidth="1"/>
    <col min="13553" max="13556" width="0" style="12" hidden="1" customWidth="1"/>
    <col min="13557" max="13557" width="9.140625" style="12" customWidth="1"/>
    <col min="13558" max="13561" width="0" style="12" hidden="1" customWidth="1"/>
    <col min="13562" max="13563" width="9.140625" style="12" customWidth="1"/>
    <col min="13564" max="13564" width="10.28515625" style="12" customWidth="1"/>
    <col min="13565" max="13805" width="11.42578125" style="12"/>
    <col min="13806" max="13806" width="4" style="12" customWidth="1"/>
    <col min="13807" max="13807" width="34" style="12" customWidth="1"/>
    <col min="13808" max="13808" width="9.140625" style="12" customWidth="1"/>
    <col min="13809" max="13812" width="0" style="12" hidden="1" customWidth="1"/>
    <col min="13813" max="13813" width="9.140625" style="12" customWidth="1"/>
    <col min="13814" max="13817" width="0" style="12" hidden="1" customWidth="1"/>
    <col min="13818" max="13819" width="9.140625" style="12" customWidth="1"/>
    <col min="13820" max="13820" width="10.28515625" style="12" customWidth="1"/>
    <col min="13821" max="14061" width="11.42578125" style="12"/>
    <col min="14062" max="14062" width="4" style="12" customWidth="1"/>
    <col min="14063" max="14063" width="34" style="12" customWidth="1"/>
    <col min="14064" max="14064" width="9.140625" style="12" customWidth="1"/>
    <col min="14065" max="14068" width="0" style="12" hidden="1" customWidth="1"/>
    <col min="14069" max="14069" width="9.140625" style="12" customWidth="1"/>
    <col min="14070" max="14073" width="0" style="12" hidden="1" customWidth="1"/>
    <col min="14074" max="14075" width="9.140625" style="12" customWidth="1"/>
    <col min="14076" max="14076" width="10.28515625" style="12" customWidth="1"/>
    <col min="14077" max="14317" width="11.42578125" style="12"/>
    <col min="14318" max="14318" width="4" style="12" customWidth="1"/>
    <col min="14319" max="14319" width="34" style="12" customWidth="1"/>
    <col min="14320" max="14320" width="9.140625" style="12" customWidth="1"/>
    <col min="14321" max="14324" width="0" style="12" hidden="1" customWidth="1"/>
    <col min="14325" max="14325" width="9.140625" style="12" customWidth="1"/>
    <col min="14326" max="14329" width="0" style="12" hidden="1" customWidth="1"/>
    <col min="14330" max="14331" width="9.140625" style="12" customWidth="1"/>
    <col min="14332" max="14332" width="10.28515625" style="12" customWidth="1"/>
    <col min="14333" max="14573" width="11.42578125" style="12"/>
    <col min="14574" max="14574" width="4" style="12" customWidth="1"/>
    <col min="14575" max="14575" width="34" style="12" customWidth="1"/>
    <col min="14576" max="14576" width="9.140625" style="12" customWidth="1"/>
    <col min="14577" max="14580" width="0" style="12" hidden="1" customWidth="1"/>
    <col min="14581" max="14581" width="9.140625" style="12" customWidth="1"/>
    <col min="14582" max="14585" width="0" style="12" hidden="1" customWidth="1"/>
    <col min="14586" max="14587" width="9.140625" style="12" customWidth="1"/>
    <col min="14588" max="14588" width="10.28515625" style="12" customWidth="1"/>
    <col min="14589" max="14829" width="11.42578125" style="12"/>
    <col min="14830" max="14830" width="4" style="12" customWidth="1"/>
    <col min="14831" max="14831" width="34" style="12" customWidth="1"/>
    <col min="14832" max="14832" width="9.140625" style="12" customWidth="1"/>
    <col min="14833" max="14836" width="0" style="12" hidden="1" customWidth="1"/>
    <col min="14837" max="14837" width="9.140625" style="12" customWidth="1"/>
    <col min="14838" max="14841" width="0" style="12" hidden="1" customWidth="1"/>
    <col min="14842" max="14843" width="9.140625" style="12" customWidth="1"/>
    <col min="14844" max="14844" width="10.28515625" style="12" customWidth="1"/>
    <col min="14845" max="15085" width="11.42578125" style="12"/>
    <col min="15086" max="15086" width="4" style="12" customWidth="1"/>
    <col min="15087" max="15087" width="34" style="12" customWidth="1"/>
    <col min="15088" max="15088" width="9.140625" style="12" customWidth="1"/>
    <col min="15089" max="15092" width="0" style="12" hidden="1" customWidth="1"/>
    <col min="15093" max="15093" width="9.140625" style="12" customWidth="1"/>
    <col min="15094" max="15097" width="0" style="12" hidden="1" customWidth="1"/>
    <col min="15098" max="15099" width="9.140625" style="12" customWidth="1"/>
    <col min="15100" max="15100" width="10.28515625" style="12" customWidth="1"/>
    <col min="15101" max="15341" width="11.42578125" style="12"/>
    <col min="15342" max="15342" width="4" style="12" customWidth="1"/>
    <col min="15343" max="15343" width="34" style="12" customWidth="1"/>
    <col min="15344" max="15344" width="9.140625" style="12" customWidth="1"/>
    <col min="15345" max="15348" width="0" style="12" hidden="1" customWidth="1"/>
    <col min="15349" max="15349" width="9.140625" style="12" customWidth="1"/>
    <col min="15350" max="15353" width="0" style="12" hidden="1" customWidth="1"/>
    <col min="15354" max="15355" width="9.140625" style="12" customWidth="1"/>
    <col min="15356" max="15356" width="10.28515625" style="12" customWidth="1"/>
    <col min="15357" max="15597" width="11.42578125" style="12"/>
    <col min="15598" max="15598" width="4" style="12" customWidth="1"/>
    <col min="15599" max="15599" width="34" style="12" customWidth="1"/>
    <col min="15600" max="15600" width="9.140625" style="12" customWidth="1"/>
    <col min="15601" max="15604" width="0" style="12" hidden="1" customWidth="1"/>
    <col min="15605" max="15605" width="9.140625" style="12" customWidth="1"/>
    <col min="15606" max="15609" width="0" style="12" hidden="1" customWidth="1"/>
    <col min="15610" max="15611" width="9.140625" style="12" customWidth="1"/>
    <col min="15612" max="15612" width="10.28515625" style="12" customWidth="1"/>
    <col min="15613" max="15853" width="11.42578125" style="12"/>
    <col min="15854" max="15854" width="4" style="12" customWidth="1"/>
    <col min="15855" max="15855" width="34" style="12" customWidth="1"/>
    <col min="15856" max="15856" width="9.140625" style="12" customWidth="1"/>
    <col min="15857" max="15860" width="0" style="12" hidden="1" customWidth="1"/>
    <col min="15861" max="15861" width="9.140625" style="12" customWidth="1"/>
    <col min="15862" max="15865" width="0" style="12" hidden="1" customWidth="1"/>
    <col min="15866" max="15867" width="9.140625" style="12" customWidth="1"/>
    <col min="15868" max="15868" width="10.28515625" style="12" customWidth="1"/>
    <col min="15869" max="16109" width="11.42578125" style="12"/>
    <col min="16110" max="16110" width="4" style="12" customWidth="1"/>
    <col min="16111" max="16111" width="34" style="12" customWidth="1"/>
    <col min="16112" max="16112" width="9.140625" style="12" customWidth="1"/>
    <col min="16113" max="16116" width="0" style="12" hidden="1" customWidth="1"/>
    <col min="16117" max="16117" width="9.140625" style="12" customWidth="1"/>
    <col min="16118" max="16121" width="0" style="12" hidden="1" customWidth="1"/>
    <col min="16122" max="16123" width="9.140625" style="12" customWidth="1"/>
    <col min="16124" max="16124" width="10.28515625" style="12" customWidth="1"/>
    <col min="16125" max="16384" width="11.42578125" style="12"/>
  </cols>
  <sheetData>
    <row r="1" spans="1:9" s="10" customFormat="1" ht="22.15" customHeight="1" x14ac:dyDescent="0.3">
      <c r="A1" s="110" t="s">
        <v>481</v>
      </c>
      <c r="B1" s="9"/>
    </row>
    <row r="2" spans="1:9" ht="6.75" customHeight="1" x14ac:dyDescent="0.25">
      <c r="A2" s="9"/>
    </row>
    <row r="3" spans="1:9" ht="6.75" customHeight="1" x14ac:dyDescent="0.25">
      <c r="A3" s="9"/>
    </row>
    <row r="4" spans="1:9" x14ac:dyDescent="0.25">
      <c r="A4" s="101" t="s">
        <v>117</v>
      </c>
      <c r="B4" s="101" t="s">
        <v>118</v>
      </c>
      <c r="C4" s="106"/>
      <c r="D4" s="106"/>
      <c r="E4" s="106"/>
      <c r="F4" s="106"/>
      <c r="G4" s="106"/>
      <c r="H4" s="106"/>
      <c r="I4" s="106"/>
    </row>
    <row r="5" spans="1:9" x14ac:dyDescent="0.25">
      <c r="A5" s="106"/>
      <c r="B5" s="101" t="s">
        <v>119</v>
      </c>
      <c r="C5" s="106"/>
      <c r="D5" s="106"/>
      <c r="E5" s="106"/>
      <c r="F5" s="106"/>
      <c r="G5" s="106"/>
      <c r="H5" s="106"/>
      <c r="I5" s="106"/>
    </row>
    <row r="6" spans="1:9" ht="6.75" customHeight="1" x14ac:dyDescent="0.25">
      <c r="A6" s="101"/>
      <c r="B6" s="106"/>
      <c r="C6" s="106"/>
      <c r="D6" s="106"/>
      <c r="E6" s="106"/>
      <c r="F6" s="106"/>
      <c r="G6" s="106"/>
      <c r="H6" s="106"/>
      <c r="I6" s="106"/>
    </row>
    <row r="7" spans="1:9" x14ac:dyDescent="0.25">
      <c r="A7" s="101" t="s">
        <v>120</v>
      </c>
      <c r="B7" s="101" t="s">
        <v>121</v>
      </c>
      <c r="C7" s="106"/>
      <c r="D7" s="106"/>
      <c r="E7" s="106"/>
      <c r="F7" s="106"/>
      <c r="G7" s="106"/>
      <c r="H7" s="106"/>
      <c r="I7" s="106"/>
    </row>
    <row r="8" spans="1:9" x14ac:dyDescent="0.25">
      <c r="A8" s="106"/>
      <c r="B8" s="101" t="s">
        <v>122</v>
      </c>
      <c r="C8" s="106"/>
      <c r="D8" s="106"/>
      <c r="E8" s="106"/>
      <c r="F8" s="106"/>
      <c r="G8" s="106"/>
      <c r="H8" s="106"/>
      <c r="I8" s="106"/>
    </row>
    <row r="9" spans="1:9" ht="6.75" customHeight="1" x14ac:dyDescent="0.25">
      <c r="A9" s="101"/>
      <c r="B9" s="106"/>
      <c r="C9" s="106"/>
      <c r="D9" s="106"/>
      <c r="E9" s="106"/>
      <c r="F9" s="106"/>
      <c r="G9" s="106"/>
      <c r="H9" s="106"/>
      <c r="I9" s="106"/>
    </row>
    <row r="10" spans="1:9" x14ac:dyDescent="0.25">
      <c r="A10" s="101" t="s">
        <v>123</v>
      </c>
      <c r="B10" s="101" t="s">
        <v>124</v>
      </c>
      <c r="C10" s="106"/>
      <c r="D10" s="106"/>
      <c r="E10" s="106"/>
      <c r="F10" s="106"/>
      <c r="G10" s="106"/>
      <c r="H10" s="106"/>
      <c r="I10" s="106"/>
    </row>
    <row r="11" spans="1:9" x14ac:dyDescent="0.25">
      <c r="A11" s="106"/>
      <c r="B11" s="101" t="s">
        <v>125</v>
      </c>
      <c r="C11" s="106"/>
      <c r="D11" s="106"/>
      <c r="E11" s="106"/>
      <c r="F11" s="106"/>
      <c r="G11" s="106"/>
      <c r="H11" s="106"/>
      <c r="I11" s="106"/>
    </row>
    <row r="12" spans="1:9" x14ac:dyDescent="0.25">
      <c r="A12" s="106"/>
      <c r="B12" s="101" t="s">
        <v>126</v>
      </c>
      <c r="C12" s="106"/>
      <c r="D12" s="106"/>
      <c r="E12" s="106"/>
      <c r="F12" s="106"/>
      <c r="G12" s="106"/>
      <c r="H12" s="106"/>
      <c r="I12" s="106"/>
    </row>
    <row r="13" spans="1:9" ht="6.75" customHeight="1" x14ac:dyDescent="0.25">
      <c r="A13" s="101"/>
      <c r="B13" s="106"/>
      <c r="C13" s="106"/>
      <c r="D13" s="106"/>
      <c r="E13" s="106"/>
      <c r="F13" s="106"/>
      <c r="G13" s="106"/>
      <c r="H13" s="106"/>
      <c r="I13" s="106"/>
    </row>
    <row r="14" spans="1:9" x14ac:dyDescent="0.25">
      <c r="A14" s="101" t="s">
        <v>127</v>
      </c>
      <c r="B14" s="101" t="s">
        <v>128</v>
      </c>
      <c r="C14" s="106"/>
      <c r="D14" s="106"/>
      <c r="E14" s="106"/>
      <c r="F14" s="106"/>
      <c r="G14" s="106"/>
      <c r="H14" s="106"/>
      <c r="I14" s="106"/>
    </row>
    <row r="15" spans="1:9" x14ac:dyDescent="0.25">
      <c r="A15" s="106"/>
      <c r="B15" s="101" t="s">
        <v>129</v>
      </c>
      <c r="C15" s="106"/>
      <c r="D15" s="106"/>
      <c r="E15" s="106"/>
      <c r="F15" s="106"/>
      <c r="G15" s="106"/>
      <c r="H15" s="106"/>
      <c r="I15" s="106"/>
    </row>
    <row r="16" spans="1:9" x14ac:dyDescent="0.25">
      <c r="A16" s="106"/>
      <c r="B16" s="101" t="s">
        <v>130</v>
      </c>
      <c r="C16" s="106"/>
      <c r="D16" s="106"/>
      <c r="E16" s="106"/>
      <c r="F16" s="106"/>
      <c r="G16" s="106"/>
      <c r="H16" s="106"/>
      <c r="I16" s="106"/>
    </row>
    <row r="17" spans="1:9" x14ac:dyDescent="0.25">
      <c r="A17" s="106"/>
      <c r="B17" s="101"/>
      <c r="C17" s="106"/>
      <c r="D17" s="106"/>
      <c r="E17" s="106"/>
      <c r="F17" s="106"/>
      <c r="G17" s="106"/>
      <c r="H17" s="106"/>
      <c r="I17" s="106"/>
    </row>
    <row r="18" spans="1:9" ht="6.75" customHeight="1" x14ac:dyDescent="0.25">
      <c r="A18" s="101"/>
      <c r="B18" s="106"/>
      <c r="C18" s="106"/>
      <c r="D18" s="106"/>
      <c r="E18" s="106"/>
      <c r="F18" s="106"/>
      <c r="G18" s="106"/>
      <c r="H18" s="106"/>
      <c r="I18" s="106"/>
    </row>
    <row r="19" spans="1:9" x14ac:dyDescent="0.25">
      <c r="A19" s="103" t="s">
        <v>456</v>
      </c>
      <c r="B19" s="106"/>
      <c r="C19" s="106"/>
      <c r="D19" s="106"/>
      <c r="E19" s="106"/>
      <c r="F19" s="106"/>
      <c r="G19" s="106"/>
      <c r="H19" s="106"/>
      <c r="I19" s="106"/>
    </row>
    <row r="20" spans="1:9" x14ac:dyDescent="0.25">
      <c r="A20" s="103" t="s">
        <v>565</v>
      </c>
      <c r="B20" s="212" t="s">
        <v>335</v>
      </c>
      <c r="C20" s="212" t="s">
        <v>349</v>
      </c>
      <c r="D20" s="209" t="s">
        <v>566</v>
      </c>
      <c r="E20" s="212" t="s">
        <v>335</v>
      </c>
      <c r="F20" s="212" t="s">
        <v>349</v>
      </c>
      <c r="G20" s="209" t="s">
        <v>567</v>
      </c>
      <c r="H20" s="212" t="s">
        <v>335</v>
      </c>
      <c r="I20" s="212" t="s">
        <v>349</v>
      </c>
    </row>
    <row r="21" spans="1:9" ht="13.5" customHeight="1" x14ac:dyDescent="0.25">
      <c r="A21" s="214" t="s">
        <v>131</v>
      </c>
      <c r="B21" s="215">
        <v>29</v>
      </c>
      <c r="C21" s="215">
        <v>23</v>
      </c>
      <c r="D21" s="217" t="s">
        <v>137</v>
      </c>
      <c r="E21" s="216">
        <v>167</v>
      </c>
      <c r="F21" s="216">
        <v>129</v>
      </c>
      <c r="G21" s="217" t="s">
        <v>570</v>
      </c>
      <c r="H21" s="216">
        <v>726</v>
      </c>
      <c r="I21" s="216">
        <v>420</v>
      </c>
    </row>
    <row r="22" spans="1:9" ht="13.5" customHeight="1" x14ac:dyDescent="0.25">
      <c r="A22" s="214" t="s">
        <v>134</v>
      </c>
      <c r="B22" s="215">
        <v>43</v>
      </c>
      <c r="C22" s="215">
        <v>37</v>
      </c>
      <c r="D22" s="217" t="s">
        <v>140</v>
      </c>
      <c r="E22" s="216">
        <v>187</v>
      </c>
      <c r="F22" s="216">
        <v>132</v>
      </c>
      <c r="G22" s="217" t="s">
        <v>569</v>
      </c>
      <c r="H22" s="216">
        <v>786</v>
      </c>
      <c r="I22" s="216">
        <v>480</v>
      </c>
    </row>
    <row r="23" spans="1:9" ht="13.5" customHeight="1" x14ac:dyDescent="0.25">
      <c r="A23" s="214" t="s">
        <v>568</v>
      </c>
      <c r="B23" s="215">
        <v>60</v>
      </c>
      <c r="C23" s="215">
        <v>69</v>
      </c>
      <c r="D23" s="217" t="s">
        <v>143</v>
      </c>
      <c r="E23" s="216">
        <v>245</v>
      </c>
      <c r="F23" s="216">
        <v>194</v>
      </c>
      <c r="G23" s="217" t="s">
        <v>141</v>
      </c>
      <c r="H23" s="216">
        <v>836</v>
      </c>
      <c r="I23" s="216">
        <v>505</v>
      </c>
    </row>
    <row r="24" spans="1:9" ht="13.5" customHeight="1" x14ac:dyDescent="0.25">
      <c r="A24" s="214" t="s">
        <v>142</v>
      </c>
      <c r="B24" s="215">
        <v>75</v>
      </c>
      <c r="C24" s="215">
        <v>63</v>
      </c>
      <c r="D24" s="217" t="s">
        <v>146</v>
      </c>
      <c r="E24" s="216">
        <v>273</v>
      </c>
      <c r="F24" s="216">
        <v>244</v>
      </c>
      <c r="G24" s="217" t="s">
        <v>144</v>
      </c>
      <c r="H24" s="216">
        <v>874</v>
      </c>
      <c r="I24" s="216">
        <v>483</v>
      </c>
    </row>
    <row r="25" spans="1:9" ht="13.5" customHeight="1" x14ac:dyDescent="0.25">
      <c r="A25" s="214" t="s">
        <v>145</v>
      </c>
      <c r="B25" s="215">
        <v>73</v>
      </c>
      <c r="C25" s="215">
        <v>67</v>
      </c>
      <c r="D25" s="217" t="s">
        <v>133</v>
      </c>
      <c r="E25" s="216">
        <v>311</v>
      </c>
      <c r="F25" s="216">
        <v>184</v>
      </c>
      <c r="G25" s="217" t="s">
        <v>572</v>
      </c>
      <c r="H25" s="216">
        <v>1430</v>
      </c>
      <c r="I25" s="216">
        <v>900</v>
      </c>
    </row>
    <row r="26" spans="1:9" ht="13.5" customHeight="1" x14ac:dyDescent="0.25">
      <c r="A26" s="214" t="s">
        <v>139</v>
      </c>
      <c r="B26" s="215">
        <v>68</v>
      </c>
      <c r="C26" s="215">
        <v>53</v>
      </c>
      <c r="D26" s="12" t="s">
        <v>701</v>
      </c>
      <c r="E26" s="216">
        <v>326</v>
      </c>
      <c r="F26" s="216">
        <v>220</v>
      </c>
      <c r="G26" s="217" t="s">
        <v>571</v>
      </c>
      <c r="H26" s="216">
        <v>1455</v>
      </c>
      <c r="I26" s="216">
        <v>840</v>
      </c>
    </row>
    <row r="27" spans="1:9" ht="13.5" customHeight="1" x14ac:dyDescent="0.25">
      <c r="A27" s="214" t="s">
        <v>132</v>
      </c>
      <c r="B27" s="215">
        <v>87</v>
      </c>
      <c r="C27" s="215">
        <v>81</v>
      </c>
      <c r="D27" s="217" t="s">
        <v>136</v>
      </c>
      <c r="E27" s="216">
        <v>509</v>
      </c>
      <c r="F27" s="216">
        <v>352</v>
      </c>
      <c r="G27" s="217" t="s">
        <v>147</v>
      </c>
      <c r="H27" s="216">
        <v>1720</v>
      </c>
      <c r="I27" s="216" t="s">
        <v>574</v>
      </c>
    </row>
    <row r="28" spans="1:9" ht="13.5" customHeight="1" x14ac:dyDescent="0.25">
      <c r="A28" s="214" t="s">
        <v>135</v>
      </c>
      <c r="B28" s="215">
        <v>124</v>
      </c>
      <c r="C28" s="215">
        <v>79</v>
      </c>
      <c r="D28" s="217" t="s">
        <v>138</v>
      </c>
      <c r="E28" s="216">
        <v>553</v>
      </c>
      <c r="F28" s="216">
        <v>350</v>
      </c>
      <c r="G28" s="217" t="s">
        <v>573</v>
      </c>
      <c r="H28" s="216">
        <v>2031</v>
      </c>
      <c r="I28" s="216">
        <v>1500</v>
      </c>
    </row>
    <row r="29" spans="1:9" ht="13.5" customHeight="1" x14ac:dyDescent="0.25">
      <c r="A29" s="214"/>
      <c r="B29" s="214"/>
      <c r="C29" s="214"/>
      <c r="D29" s="211"/>
      <c r="E29" s="106"/>
      <c r="F29" s="106"/>
      <c r="G29" s="217"/>
      <c r="H29" s="216"/>
      <c r="I29" s="216"/>
    </row>
    <row r="30" spans="1:9" ht="6.75" customHeight="1" x14ac:dyDescent="0.25">
      <c r="A30" s="101"/>
      <c r="B30" s="106"/>
      <c r="C30" s="106"/>
      <c r="D30" s="106"/>
      <c r="E30" s="106"/>
      <c r="F30" s="106"/>
      <c r="G30" s="106"/>
      <c r="H30" s="106"/>
      <c r="I30" s="106"/>
    </row>
    <row r="31" spans="1:9" x14ac:dyDescent="0.25">
      <c r="A31" s="103" t="s">
        <v>455</v>
      </c>
      <c r="B31" s="106"/>
      <c r="C31" s="106"/>
      <c r="D31" s="106"/>
      <c r="E31" s="106"/>
      <c r="F31" s="106"/>
      <c r="G31" s="106"/>
      <c r="H31" s="106"/>
      <c r="I31" s="106"/>
    </row>
    <row r="32" spans="1:9" x14ac:dyDescent="0.25">
      <c r="A32" s="101" t="s">
        <v>553</v>
      </c>
      <c r="B32" s="101" t="s">
        <v>554</v>
      </c>
      <c r="C32" s="101" t="s">
        <v>555</v>
      </c>
      <c r="D32" s="106"/>
      <c r="E32" s="106"/>
      <c r="F32" s="106"/>
      <c r="G32" s="106"/>
      <c r="H32" s="106"/>
      <c r="I32" s="106"/>
    </row>
    <row r="33" spans="1:10" x14ac:dyDescent="0.25">
      <c r="A33" s="101" t="s">
        <v>148</v>
      </c>
      <c r="B33" s="101" t="s">
        <v>149</v>
      </c>
      <c r="C33" s="101" t="s">
        <v>150</v>
      </c>
      <c r="D33" s="106"/>
      <c r="E33" s="106"/>
      <c r="F33" s="106"/>
      <c r="G33" s="106"/>
      <c r="H33" s="106"/>
      <c r="I33" s="106"/>
    </row>
    <row r="34" spans="1:10" x14ac:dyDescent="0.25">
      <c r="A34" s="101" t="s">
        <v>151</v>
      </c>
      <c r="B34" s="101" t="s">
        <v>152</v>
      </c>
      <c r="C34" s="101" t="s">
        <v>604</v>
      </c>
      <c r="D34" s="106"/>
      <c r="E34" s="106"/>
      <c r="F34" s="106"/>
      <c r="G34" s="106"/>
      <c r="H34" s="106"/>
      <c r="I34" s="106"/>
    </row>
    <row r="35" spans="1:10" x14ac:dyDescent="0.25">
      <c r="A35" s="101"/>
      <c r="B35" s="106"/>
      <c r="C35" s="106"/>
      <c r="D35" s="106"/>
      <c r="E35" s="106"/>
      <c r="F35" s="106"/>
      <c r="G35" s="106"/>
      <c r="H35" s="106"/>
      <c r="I35" s="106"/>
    </row>
    <row r="36" spans="1:10" ht="6.75" customHeight="1" x14ac:dyDescent="0.25">
      <c r="A36" s="101"/>
      <c r="B36" s="106"/>
      <c r="C36" s="106"/>
      <c r="D36" s="106"/>
      <c r="E36" s="106"/>
      <c r="F36" s="106"/>
      <c r="G36" s="106"/>
      <c r="H36" s="106"/>
      <c r="I36" s="106"/>
    </row>
    <row r="37" spans="1:10" ht="15" x14ac:dyDescent="0.25">
      <c r="A37" s="10" t="s">
        <v>595</v>
      </c>
      <c r="B37" s="106"/>
      <c r="C37" s="106"/>
      <c r="D37" s="106"/>
      <c r="E37" s="103" t="s">
        <v>594</v>
      </c>
      <c r="F37" s="106"/>
      <c r="G37" s="106"/>
      <c r="H37" s="106"/>
      <c r="I37" s="106"/>
      <c r="J37" s="210"/>
    </row>
    <row r="38" spans="1:10" ht="12.75" customHeight="1" x14ac:dyDescent="0.25">
      <c r="A38" s="213" t="s">
        <v>596</v>
      </c>
      <c r="B38" s="213" t="s">
        <v>575</v>
      </c>
      <c r="C38" s="213" t="s">
        <v>597</v>
      </c>
      <c r="D38" s="213"/>
      <c r="E38" s="218" t="s">
        <v>596</v>
      </c>
      <c r="F38" s="219" t="s">
        <v>575</v>
      </c>
      <c r="G38" s="219" t="s">
        <v>597</v>
      </c>
      <c r="H38" s="106"/>
      <c r="I38" s="106"/>
      <c r="J38" s="211"/>
    </row>
    <row r="39" spans="1:10" ht="12.75" customHeight="1" x14ac:dyDescent="0.25">
      <c r="A39" s="214" t="s">
        <v>576</v>
      </c>
      <c r="B39" s="214" t="s">
        <v>624</v>
      </c>
      <c r="C39" s="214" t="s">
        <v>631</v>
      </c>
      <c r="D39" s="214"/>
      <c r="E39" s="214" t="s">
        <v>584</v>
      </c>
      <c r="F39" s="214" t="s">
        <v>585</v>
      </c>
      <c r="G39" s="214" t="s">
        <v>586</v>
      </c>
      <c r="H39" s="106"/>
      <c r="I39" s="106"/>
      <c r="J39" s="211"/>
    </row>
    <row r="40" spans="1:10" ht="12.75" customHeight="1" x14ac:dyDescent="0.25">
      <c r="A40" s="214" t="s">
        <v>578</v>
      </c>
      <c r="B40" s="214" t="s">
        <v>625</v>
      </c>
      <c r="C40" s="214" t="s">
        <v>598</v>
      </c>
      <c r="D40" s="214"/>
      <c r="E40" s="214" t="s">
        <v>587</v>
      </c>
      <c r="F40" s="214" t="s">
        <v>585</v>
      </c>
      <c r="G40" s="214" t="s">
        <v>586</v>
      </c>
      <c r="H40" s="106"/>
      <c r="I40" s="106"/>
      <c r="J40" s="211"/>
    </row>
    <row r="41" spans="1:10" ht="12.75" customHeight="1" x14ac:dyDescent="0.25">
      <c r="A41" s="214" t="s">
        <v>579</v>
      </c>
      <c r="B41" s="214" t="s">
        <v>625</v>
      </c>
      <c r="C41" s="214" t="s">
        <v>599</v>
      </c>
      <c r="D41" s="214"/>
      <c r="E41" s="214" t="s">
        <v>588</v>
      </c>
      <c r="F41" s="214" t="s">
        <v>589</v>
      </c>
      <c r="G41" s="214" t="s">
        <v>590</v>
      </c>
      <c r="H41" s="106"/>
      <c r="I41" s="106"/>
      <c r="J41" s="211"/>
    </row>
    <row r="42" spans="1:10" ht="12.75" customHeight="1" x14ac:dyDescent="0.25">
      <c r="A42" s="214" t="s">
        <v>580</v>
      </c>
      <c r="B42" s="214" t="s">
        <v>626</v>
      </c>
      <c r="C42" s="214" t="s">
        <v>600</v>
      </c>
      <c r="D42" s="214"/>
      <c r="E42" s="214" t="s">
        <v>591</v>
      </c>
      <c r="F42" s="214" t="s">
        <v>592</v>
      </c>
      <c r="G42" s="214" t="s">
        <v>593</v>
      </c>
      <c r="H42" s="106"/>
      <c r="I42" s="106"/>
      <c r="J42" s="211"/>
    </row>
    <row r="43" spans="1:10" ht="12.75" customHeight="1" x14ac:dyDescent="0.25">
      <c r="A43" s="214" t="s">
        <v>582</v>
      </c>
      <c r="B43" s="214" t="s">
        <v>624</v>
      </c>
      <c r="C43" s="214" t="s">
        <v>601</v>
      </c>
      <c r="D43" s="214"/>
      <c r="E43" s="214"/>
      <c r="F43" s="214"/>
      <c r="G43" s="106"/>
      <c r="H43" s="106"/>
      <c r="I43" s="106"/>
      <c r="J43" s="211"/>
    </row>
    <row r="44" spans="1:10" ht="12.75" customHeight="1" x14ac:dyDescent="0.25">
      <c r="A44" s="214" t="s">
        <v>583</v>
      </c>
      <c r="B44" s="214" t="s">
        <v>627</v>
      </c>
      <c r="C44" s="214" t="s">
        <v>602</v>
      </c>
      <c r="D44" s="214"/>
      <c r="F44" s="106"/>
      <c r="G44" s="106"/>
      <c r="H44" s="106"/>
      <c r="I44" s="106"/>
    </row>
    <row r="45" spans="1:10" x14ac:dyDescent="0.25">
      <c r="A45" s="194"/>
      <c r="B45" s="105"/>
      <c r="C45" s="106"/>
      <c r="D45" s="106"/>
      <c r="E45" s="106"/>
      <c r="F45" s="106"/>
      <c r="G45" s="106"/>
      <c r="H45" s="106"/>
      <c r="I45" s="106"/>
    </row>
    <row r="46" spans="1:10" ht="6.75" customHeight="1" x14ac:dyDescent="0.25">
      <c r="A46" s="101"/>
      <c r="B46" s="106"/>
      <c r="C46" s="106"/>
      <c r="D46" s="106"/>
      <c r="E46" s="106"/>
      <c r="F46" s="106"/>
      <c r="G46" s="106"/>
      <c r="H46" s="106"/>
      <c r="I46" s="106"/>
    </row>
    <row r="47" spans="1:10" ht="15" x14ac:dyDescent="0.25">
      <c r="A47" s="10" t="s">
        <v>610</v>
      </c>
      <c r="B47" s="106"/>
      <c r="C47" s="106"/>
      <c r="D47" s="106"/>
      <c r="E47" s="103"/>
      <c r="F47" s="106"/>
      <c r="G47" s="106"/>
      <c r="H47" s="106"/>
      <c r="I47" s="106"/>
      <c r="J47" s="210"/>
    </row>
    <row r="48" spans="1:10" s="288" customFormat="1" ht="12.75" customHeight="1" x14ac:dyDescent="0.25">
      <c r="A48" s="288" t="s">
        <v>640</v>
      </c>
    </row>
    <row r="49" spans="1:9" x14ac:dyDescent="0.25">
      <c r="A49" s="194"/>
      <c r="B49" s="194"/>
      <c r="C49" s="106"/>
      <c r="D49" s="106"/>
      <c r="E49" s="106"/>
      <c r="F49" s="106"/>
      <c r="G49" s="106"/>
      <c r="H49" s="106"/>
      <c r="I49" s="106"/>
    </row>
    <row r="50" spans="1:9" ht="6.75" customHeight="1" x14ac:dyDescent="0.25">
      <c r="A50" s="101"/>
      <c r="B50" s="106"/>
      <c r="C50" s="106"/>
      <c r="D50" s="106"/>
      <c r="E50" s="106"/>
      <c r="F50" s="106"/>
      <c r="G50" s="106"/>
      <c r="H50" s="106"/>
      <c r="I50" s="106"/>
    </row>
    <row r="51" spans="1:9" x14ac:dyDescent="0.25">
      <c r="A51" s="103" t="s">
        <v>486</v>
      </c>
      <c r="B51" s="106"/>
      <c r="C51" s="106"/>
      <c r="D51" s="106"/>
      <c r="E51" s="106"/>
      <c r="F51" s="106"/>
      <c r="G51" s="106"/>
      <c r="H51" s="106"/>
      <c r="I51" s="106"/>
    </row>
    <row r="52" spans="1:9" ht="33" customHeight="1" x14ac:dyDescent="0.25">
      <c r="A52" s="287" t="s">
        <v>639</v>
      </c>
      <c r="B52" s="287"/>
      <c r="C52" s="287"/>
      <c r="D52" s="287"/>
      <c r="E52" s="287"/>
      <c r="F52" s="287"/>
      <c r="G52" s="287"/>
      <c r="H52" s="287"/>
      <c r="I52" s="226"/>
    </row>
    <row r="53" spans="1:9" ht="15" x14ac:dyDescent="0.25">
      <c r="A53"/>
      <c r="B53" s="106"/>
      <c r="C53" s="106"/>
      <c r="D53" s="106"/>
      <c r="E53" s="106"/>
      <c r="F53" s="106"/>
      <c r="G53" s="106"/>
      <c r="H53" s="106"/>
      <c r="I53" s="106"/>
    </row>
    <row r="54" spans="1:9" x14ac:dyDescent="0.25">
      <c r="A54" s="194"/>
      <c r="B54" s="105"/>
      <c r="C54" s="225"/>
      <c r="D54" s="106"/>
      <c r="E54" s="106"/>
      <c r="F54" s="106"/>
      <c r="G54" s="106"/>
      <c r="H54" s="106"/>
      <c r="I54" s="106"/>
    </row>
    <row r="55" spans="1:9" ht="6.75" customHeight="1" x14ac:dyDescent="0.25">
      <c r="A55" s="101"/>
      <c r="B55" s="106"/>
      <c r="C55" s="106"/>
      <c r="D55" s="106"/>
      <c r="E55" s="106"/>
      <c r="F55" s="106"/>
      <c r="G55" s="106"/>
      <c r="H55" s="106"/>
      <c r="I55" s="106"/>
    </row>
    <row r="56" spans="1:9" x14ac:dyDescent="0.25">
      <c r="A56" s="103" t="s">
        <v>511</v>
      </c>
      <c r="B56" s="106"/>
      <c r="C56" s="106"/>
      <c r="D56" s="106"/>
      <c r="E56" s="106"/>
      <c r="F56" s="106"/>
      <c r="G56" s="106"/>
      <c r="H56" s="106"/>
      <c r="I56" s="106"/>
    </row>
    <row r="57" spans="1:9" ht="39.6" customHeight="1" x14ac:dyDescent="0.25">
      <c r="A57" s="287" t="s">
        <v>677</v>
      </c>
      <c r="B57" s="287"/>
      <c r="C57" s="287"/>
      <c r="D57" s="287"/>
      <c r="E57" s="287"/>
      <c r="F57" s="287"/>
      <c r="G57" s="287"/>
      <c r="H57" s="287"/>
      <c r="I57" s="287"/>
    </row>
    <row r="58" spans="1:9" x14ac:dyDescent="0.25">
      <c r="A58" s="194"/>
      <c r="B58" s="105"/>
      <c r="C58" s="106"/>
      <c r="D58" s="106"/>
      <c r="E58" s="106"/>
      <c r="F58" s="106"/>
      <c r="G58" s="106"/>
      <c r="H58" s="106"/>
      <c r="I58" s="225"/>
    </row>
    <row r="59" spans="1:9" x14ac:dyDescent="0.25">
      <c r="A59" s="109"/>
      <c r="B59" s="109"/>
    </row>
    <row r="60" spans="1:9" x14ac:dyDescent="0.25">
      <c r="A60" s="109" t="s">
        <v>603</v>
      </c>
      <c r="B60" s="108"/>
    </row>
    <row r="61" spans="1:9" x14ac:dyDescent="0.25">
      <c r="A61" s="109"/>
      <c r="B61" s="109"/>
    </row>
    <row r="62" spans="1:9" x14ac:dyDescent="0.25">
      <c r="A62" s="109"/>
      <c r="B62" s="108"/>
    </row>
    <row r="63" spans="1:9" x14ac:dyDescent="0.25">
      <c r="A63" s="109"/>
      <c r="B63" s="109"/>
    </row>
    <row r="64" spans="1:9" x14ac:dyDescent="0.25">
      <c r="A64" s="109"/>
      <c r="B64" s="108"/>
    </row>
    <row r="65" spans="1:2" x14ac:dyDescent="0.25">
      <c r="A65" s="109"/>
      <c r="B65" s="109"/>
    </row>
    <row r="66" spans="1:2" x14ac:dyDescent="0.25">
      <c r="A66" s="109"/>
      <c r="B66" s="108"/>
    </row>
    <row r="67" spans="1:2" x14ac:dyDescent="0.25">
      <c r="A67" s="109"/>
      <c r="B67" s="109"/>
    </row>
    <row r="68" spans="1:2" x14ac:dyDescent="0.25">
      <c r="A68" s="109"/>
      <c r="B68" s="108"/>
    </row>
    <row r="69" spans="1:2" x14ac:dyDescent="0.25">
      <c r="A69" s="109"/>
      <c r="B69" s="109"/>
    </row>
    <row r="70" spans="1:2" x14ac:dyDescent="0.25">
      <c r="A70" s="109"/>
      <c r="B70" s="108"/>
    </row>
    <row r="71" spans="1:2" x14ac:dyDescent="0.25">
      <c r="A71" s="109"/>
      <c r="B71" s="109"/>
    </row>
    <row r="72" spans="1:2" x14ac:dyDescent="0.25">
      <c r="A72" s="109"/>
      <c r="B72" s="108"/>
    </row>
    <row r="73" spans="1:2" x14ac:dyDescent="0.25">
      <c r="A73" s="109"/>
      <c r="B73" s="109"/>
    </row>
    <row r="74" spans="1:2" x14ac:dyDescent="0.25">
      <c r="A74" s="109"/>
      <c r="B74" s="108"/>
    </row>
    <row r="75" spans="1:2" x14ac:dyDescent="0.25">
      <c r="A75" s="109"/>
      <c r="B75" s="109"/>
    </row>
    <row r="76" spans="1:2" x14ac:dyDescent="0.25">
      <c r="A76" s="109"/>
      <c r="B76" s="108"/>
    </row>
    <row r="77" spans="1:2" x14ac:dyDescent="0.25">
      <c r="A77" s="109"/>
      <c r="B77" s="109"/>
    </row>
    <row r="78" spans="1:2" x14ac:dyDescent="0.25">
      <c r="A78" s="109"/>
      <c r="B78" s="108"/>
    </row>
    <row r="79" spans="1:2" x14ac:dyDescent="0.25">
      <c r="A79" s="109"/>
      <c r="B79" s="109"/>
    </row>
    <row r="80" spans="1:2" x14ac:dyDescent="0.25">
      <c r="A80" s="109"/>
      <c r="B80" s="108"/>
    </row>
    <row r="81" spans="1:2" x14ac:dyDescent="0.25">
      <c r="A81" s="109"/>
      <c r="B81" s="109"/>
    </row>
    <row r="82" spans="1:2" x14ac:dyDescent="0.25">
      <c r="A82" s="109"/>
      <c r="B82" s="108"/>
    </row>
    <row r="83" spans="1:2" x14ac:dyDescent="0.25">
      <c r="A83" s="109"/>
      <c r="B83" s="109"/>
    </row>
    <row r="84" spans="1:2" x14ac:dyDescent="0.25">
      <c r="A84" s="109"/>
      <c r="B84" s="108"/>
    </row>
    <row r="85" spans="1:2" x14ac:dyDescent="0.25">
      <c r="A85" s="109"/>
      <c r="B85" s="109"/>
    </row>
    <row r="86" spans="1:2" x14ac:dyDescent="0.25">
      <c r="A86" s="109"/>
      <c r="B86" s="108"/>
    </row>
    <row r="87" spans="1:2" x14ac:dyDescent="0.25">
      <c r="A87" s="109"/>
      <c r="B87" s="109"/>
    </row>
    <row r="88" spans="1:2" x14ac:dyDescent="0.25">
      <c r="A88" s="109"/>
      <c r="B88" s="108"/>
    </row>
    <row r="89" spans="1:2" x14ac:dyDescent="0.25">
      <c r="A89" s="109"/>
      <c r="B89" s="109"/>
    </row>
    <row r="90" spans="1:2" x14ac:dyDescent="0.25">
      <c r="A90" s="109"/>
      <c r="B90" s="108"/>
    </row>
    <row r="91" spans="1:2" x14ac:dyDescent="0.25">
      <c r="A91" s="109"/>
      <c r="B91" s="109"/>
    </row>
    <row r="92" spans="1:2" x14ac:dyDescent="0.25">
      <c r="A92" s="109"/>
      <c r="B92" s="108"/>
    </row>
    <row r="93" spans="1:2" x14ac:dyDescent="0.25">
      <c r="A93" s="109"/>
      <c r="B93" s="109"/>
    </row>
    <row r="94" spans="1:2" x14ac:dyDescent="0.25">
      <c r="A94" s="109"/>
      <c r="B94" s="108"/>
    </row>
    <row r="95" spans="1:2" x14ac:dyDescent="0.25">
      <c r="A95" s="109"/>
      <c r="B95" s="109"/>
    </row>
    <row r="96" spans="1:2" x14ac:dyDescent="0.25">
      <c r="A96" s="109"/>
      <c r="B96" s="108"/>
    </row>
    <row r="97" spans="1:2" ht="14.25" customHeight="1" x14ac:dyDescent="0.25">
      <c r="A97" s="109"/>
      <c r="B97" s="109"/>
    </row>
    <row r="98" spans="1:2" x14ac:dyDescent="0.25">
      <c r="A98" s="109"/>
      <c r="B98" s="108"/>
    </row>
    <row r="99" spans="1:2" x14ac:dyDescent="0.25">
      <c r="A99" s="109"/>
      <c r="B99" s="109"/>
    </row>
    <row r="100" spans="1:2" x14ac:dyDescent="0.25">
      <c r="A100" s="109"/>
      <c r="B100" s="108"/>
    </row>
    <row r="101" spans="1:2" x14ac:dyDescent="0.25">
      <c r="A101" s="109"/>
      <c r="B101" s="109"/>
    </row>
    <row r="102" spans="1:2" x14ac:dyDescent="0.25">
      <c r="A102" s="109"/>
      <c r="B102" s="108"/>
    </row>
    <row r="103" spans="1:2" x14ac:dyDescent="0.25">
      <c r="A103" s="109"/>
      <c r="B103" s="109"/>
    </row>
    <row r="104" spans="1:2" x14ac:dyDescent="0.25">
      <c r="A104" s="109"/>
      <c r="B104" s="108"/>
    </row>
    <row r="105" spans="1:2" x14ac:dyDescent="0.25">
      <c r="A105" s="109"/>
      <c r="B105" s="109"/>
    </row>
    <row r="106" spans="1:2" x14ac:dyDescent="0.25">
      <c r="A106" s="109"/>
      <c r="B106" s="108"/>
    </row>
    <row r="107" spans="1:2" x14ac:dyDescent="0.25">
      <c r="A107" s="109"/>
      <c r="B107" s="109"/>
    </row>
    <row r="108" spans="1:2" x14ac:dyDescent="0.25">
      <c r="A108" s="109"/>
      <c r="B108" s="108"/>
    </row>
    <row r="109" spans="1:2" x14ac:dyDescent="0.25">
      <c r="A109" s="109"/>
      <c r="B109" s="109"/>
    </row>
    <row r="110" spans="1:2" x14ac:dyDescent="0.25">
      <c r="A110" s="109"/>
      <c r="B110" s="108"/>
    </row>
    <row r="111" spans="1:2" x14ac:dyDescent="0.25">
      <c r="A111" s="109"/>
      <c r="B111" s="109"/>
    </row>
    <row r="112" spans="1:2" x14ac:dyDescent="0.25">
      <c r="A112" s="109"/>
      <c r="B112" s="108"/>
    </row>
    <row r="113" spans="1:2" x14ac:dyDescent="0.25">
      <c r="A113" s="109"/>
      <c r="B113" s="109"/>
    </row>
    <row r="114" spans="1:2" x14ac:dyDescent="0.25">
      <c r="A114" s="109"/>
      <c r="B114" s="108"/>
    </row>
    <row r="115" spans="1:2" x14ac:dyDescent="0.25">
      <c r="A115" s="109"/>
      <c r="B115" s="109"/>
    </row>
    <row r="116" spans="1:2" x14ac:dyDescent="0.25">
      <c r="A116" s="109"/>
      <c r="B116" s="108"/>
    </row>
    <row r="117" spans="1:2" x14ac:dyDescent="0.25">
      <c r="A117" s="109"/>
      <c r="B117" s="109"/>
    </row>
    <row r="118" spans="1:2" x14ac:dyDescent="0.25">
      <c r="A118" s="109"/>
      <c r="B118" s="108"/>
    </row>
    <row r="119" spans="1:2" x14ac:dyDescent="0.25">
      <c r="A119" s="109"/>
      <c r="B119" s="109"/>
    </row>
    <row r="120" spans="1:2" x14ac:dyDescent="0.25">
      <c r="A120" s="109"/>
      <c r="B120" s="108"/>
    </row>
    <row r="121" spans="1:2" x14ac:dyDescent="0.25">
      <c r="A121" s="109"/>
      <c r="B121" s="109"/>
    </row>
    <row r="122" spans="1:2" x14ac:dyDescent="0.25">
      <c r="A122" s="109"/>
      <c r="B122" s="108"/>
    </row>
    <row r="123" spans="1:2" x14ac:dyDescent="0.25">
      <c r="A123" s="109"/>
      <c r="B123" s="109"/>
    </row>
    <row r="124" spans="1:2" x14ac:dyDescent="0.25">
      <c r="A124" s="109"/>
      <c r="B124" s="108"/>
    </row>
    <row r="125" spans="1:2" x14ac:dyDescent="0.25">
      <c r="A125" s="109"/>
      <c r="B125" s="109"/>
    </row>
    <row r="126" spans="1:2" x14ac:dyDescent="0.25">
      <c r="A126" s="109"/>
      <c r="B126" s="108"/>
    </row>
    <row r="127" spans="1:2" x14ac:dyDescent="0.25">
      <c r="A127" s="108"/>
      <c r="B127" s="109"/>
    </row>
    <row r="128" spans="1:2" x14ac:dyDescent="0.25">
      <c r="A128" s="109"/>
      <c r="B128" s="108"/>
    </row>
    <row r="129" spans="1:2" x14ac:dyDescent="0.25">
      <c r="A129" s="108"/>
      <c r="B129" s="109"/>
    </row>
    <row r="130" spans="1:2" x14ac:dyDescent="0.25">
      <c r="A130" s="109"/>
      <c r="B130" s="108"/>
    </row>
    <row r="131" spans="1:2" x14ac:dyDescent="0.25">
      <c r="A131" s="109"/>
      <c r="B131" s="109"/>
    </row>
    <row r="132" spans="1:2" x14ac:dyDescent="0.25">
      <c r="A132" s="109"/>
      <c r="B132" s="108"/>
    </row>
    <row r="133" spans="1:2" x14ac:dyDescent="0.25">
      <c r="A133" s="109"/>
      <c r="B133" s="109"/>
    </row>
    <row r="134" spans="1:2" x14ac:dyDescent="0.25">
      <c r="A134" s="109"/>
      <c r="B134" s="108"/>
    </row>
    <row r="135" spans="1:2" x14ac:dyDescent="0.25">
      <c r="A135" s="109"/>
      <c r="B135" s="109"/>
    </row>
    <row r="136" spans="1:2" x14ac:dyDescent="0.25">
      <c r="A136" s="109"/>
      <c r="B136" s="108"/>
    </row>
    <row r="137" spans="1:2" x14ac:dyDescent="0.25">
      <c r="A137" s="109"/>
      <c r="B137" s="109"/>
    </row>
    <row r="138" spans="1:2" x14ac:dyDescent="0.25">
      <c r="A138" s="109"/>
      <c r="B138" s="108"/>
    </row>
    <row r="139" spans="1:2" x14ac:dyDescent="0.25">
      <c r="A139" s="109"/>
      <c r="B139" s="109"/>
    </row>
    <row r="140" spans="1:2" x14ac:dyDescent="0.25">
      <c r="A140" s="109"/>
      <c r="B140" s="108"/>
    </row>
    <row r="141" spans="1:2" x14ac:dyDescent="0.25">
      <c r="A141" s="109"/>
      <c r="B141" s="109"/>
    </row>
    <row r="142" spans="1:2" x14ac:dyDescent="0.25">
      <c r="A142" s="109"/>
      <c r="B142" s="108"/>
    </row>
    <row r="143" spans="1:2" x14ac:dyDescent="0.25">
      <c r="A143" s="109"/>
      <c r="B143" s="109"/>
    </row>
    <row r="144" spans="1:2" x14ac:dyDescent="0.25">
      <c r="A144" s="109"/>
      <c r="B144" s="108"/>
    </row>
    <row r="145" spans="1:2" x14ac:dyDescent="0.25">
      <c r="A145" s="109"/>
      <c r="B145" s="109"/>
    </row>
    <row r="146" spans="1:2" x14ac:dyDescent="0.25">
      <c r="A146" s="109"/>
      <c r="B146" s="108"/>
    </row>
    <row r="147" spans="1:2" x14ac:dyDescent="0.25">
      <c r="A147" s="109"/>
      <c r="B147" s="109"/>
    </row>
    <row r="148" spans="1:2" x14ac:dyDescent="0.25">
      <c r="A148" s="109"/>
      <c r="B148" s="108"/>
    </row>
    <row r="149" spans="1:2" x14ac:dyDescent="0.25">
      <c r="A149" s="109"/>
      <c r="B149" s="109"/>
    </row>
    <row r="150" spans="1:2" x14ac:dyDescent="0.25">
      <c r="A150" s="109"/>
      <c r="B150" s="108"/>
    </row>
    <row r="151" spans="1:2" x14ac:dyDescent="0.25">
      <c r="A151" s="109"/>
      <c r="B151" s="109"/>
    </row>
    <row r="152" spans="1:2" x14ac:dyDescent="0.25">
      <c r="A152" s="109"/>
      <c r="B152" s="108"/>
    </row>
    <row r="153" spans="1:2" x14ac:dyDescent="0.25">
      <c r="A153" s="109"/>
      <c r="B153" s="109"/>
    </row>
    <row r="154" spans="1:2" x14ac:dyDescent="0.25">
      <c r="A154" s="109"/>
      <c r="B154" s="108"/>
    </row>
    <row r="155" spans="1:2" x14ac:dyDescent="0.25">
      <c r="A155" s="109"/>
      <c r="B155" s="109"/>
    </row>
    <row r="156" spans="1:2" x14ac:dyDescent="0.25">
      <c r="A156" s="109"/>
      <c r="B156" s="108"/>
    </row>
    <row r="157" spans="1:2" x14ac:dyDescent="0.25">
      <c r="A157" s="109"/>
      <c r="B157" s="109"/>
    </row>
    <row r="158" spans="1:2" x14ac:dyDescent="0.25">
      <c r="A158" s="109"/>
      <c r="B158" s="108"/>
    </row>
    <row r="159" spans="1:2" x14ac:dyDescent="0.25">
      <c r="A159" s="108"/>
      <c r="B159" s="109"/>
    </row>
    <row r="160" spans="1:2" x14ac:dyDescent="0.25">
      <c r="A160" s="109"/>
      <c r="B160" s="108"/>
    </row>
    <row r="161" spans="1:2" x14ac:dyDescent="0.25">
      <c r="A161" s="109"/>
      <c r="B161" s="109"/>
    </row>
    <row r="162" spans="1:2" x14ac:dyDescent="0.25">
      <c r="A162" s="109"/>
      <c r="B162" s="108"/>
    </row>
    <row r="163" spans="1:2" x14ac:dyDescent="0.25">
      <c r="A163" s="109"/>
      <c r="B163" s="109"/>
    </row>
    <row r="164" spans="1:2" x14ac:dyDescent="0.25">
      <c r="A164" s="109"/>
      <c r="B164" s="108"/>
    </row>
    <row r="165" spans="1:2" x14ac:dyDescent="0.25">
      <c r="A165" s="108"/>
      <c r="B165" s="109"/>
    </row>
    <row r="166" spans="1:2" x14ac:dyDescent="0.25">
      <c r="A166" s="109"/>
      <c r="B166" s="108"/>
    </row>
    <row r="167" spans="1:2" x14ac:dyDescent="0.25">
      <c r="A167" s="108"/>
      <c r="B167" s="109"/>
    </row>
    <row r="168" spans="1:2" x14ac:dyDescent="0.25">
      <c r="A168" s="109"/>
      <c r="B168" s="108"/>
    </row>
    <row r="169" spans="1:2" x14ac:dyDescent="0.25">
      <c r="A169" s="109"/>
      <c r="B169" s="109"/>
    </row>
    <row r="170" spans="1:2" x14ac:dyDescent="0.25">
      <c r="A170" s="109"/>
      <c r="B170" s="108"/>
    </row>
    <row r="171" spans="1:2" x14ac:dyDescent="0.25">
      <c r="A171" s="109"/>
      <c r="B171" s="109"/>
    </row>
    <row r="172" spans="1:2" x14ac:dyDescent="0.25">
      <c r="A172" s="109"/>
      <c r="B172" s="108"/>
    </row>
    <row r="173" spans="1:2" x14ac:dyDescent="0.25">
      <c r="A173" s="109"/>
      <c r="B173" s="109"/>
    </row>
    <row r="174" spans="1:2" x14ac:dyDescent="0.25">
      <c r="A174" s="109"/>
      <c r="B174" s="108"/>
    </row>
    <row r="175" spans="1:2" x14ac:dyDescent="0.25">
      <c r="A175" s="109"/>
      <c r="B175" s="109"/>
    </row>
    <row r="176" spans="1:2" x14ac:dyDescent="0.25">
      <c r="A176" s="109"/>
      <c r="B176" s="108"/>
    </row>
    <row r="177" spans="1:2" x14ac:dyDescent="0.25">
      <c r="A177" s="109"/>
      <c r="B177" s="109"/>
    </row>
    <row r="178" spans="1:2" x14ac:dyDescent="0.25">
      <c r="A178" s="109"/>
      <c r="B178" s="108"/>
    </row>
    <row r="179" spans="1:2" x14ac:dyDescent="0.25">
      <c r="A179" s="109"/>
      <c r="B179" s="109"/>
    </row>
    <row r="180" spans="1:2" x14ac:dyDescent="0.25">
      <c r="A180" s="109"/>
      <c r="B180" s="108"/>
    </row>
    <row r="181" spans="1:2" x14ac:dyDescent="0.25">
      <c r="A181" s="109"/>
      <c r="B181" s="109"/>
    </row>
    <row r="182" spans="1:2" x14ac:dyDescent="0.25">
      <c r="A182" s="109"/>
      <c r="B182" s="109"/>
    </row>
    <row r="183" spans="1:2" x14ac:dyDescent="0.25">
      <c r="A183" s="108"/>
      <c r="B183" s="109"/>
    </row>
    <row r="184" spans="1:2" x14ac:dyDescent="0.25">
      <c r="A184" s="109"/>
      <c r="B184" s="108"/>
    </row>
    <row r="185" spans="1:2" x14ac:dyDescent="0.25">
      <c r="A185" s="109"/>
      <c r="B185" s="109"/>
    </row>
    <row r="186" spans="1:2" x14ac:dyDescent="0.25">
      <c r="A186" s="109"/>
      <c r="B186" s="108"/>
    </row>
    <row r="187" spans="1:2" x14ac:dyDescent="0.25">
      <c r="A187" s="109"/>
      <c r="B187" s="109"/>
    </row>
    <row r="188" spans="1:2" x14ac:dyDescent="0.25">
      <c r="A188" s="109"/>
      <c r="B188" s="108"/>
    </row>
    <row r="189" spans="1:2" x14ac:dyDescent="0.25">
      <c r="A189" s="109"/>
      <c r="B189" s="109"/>
    </row>
    <row r="190" spans="1:2" x14ac:dyDescent="0.25">
      <c r="A190" s="109"/>
      <c r="B190" s="108"/>
    </row>
    <row r="191" spans="1:2" x14ac:dyDescent="0.25">
      <c r="A191" s="109"/>
      <c r="B191" s="109"/>
    </row>
    <row r="192" spans="1:2" x14ac:dyDescent="0.25">
      <c r="A192" s="109"/>
      <c r="B192" s="108"/>
    </row>
    <row r="193" spans="1:2" x14ac:dyDescent="0.25">
      <c r="A193" s="109"/>
      <c r="B193" s="109"/>
    </row>
    <row r="194" spans="1:2" x14ac:dyDescent="0.25">
      <c r="A194" s="109"/>
      <c r="B194" s="108"/>
    </row>
    <row r="195" spans="1:2" x14ac:dyDescent="0.25">
      <c r="A195" s="109"/>
      <c r="B195" s="109"/>
    </row>
    <row r="196" spans="1:2" x14ac:dyDescent="0.25">
      <c r="A196" s="109"/>
      <c r="B196" s="108"/>
    </row>
    <row r="197" spans="1:2" x14ac:dyDescent="0.25">
      <c r="A197" s="109"/>
      <c r="B197" s="109"/>
    </row>
    <row r="198" spans="1:2" x14ac:dyDescent="0.25">
      <c r="A198" s="109"/>
      <c r="B198" s="108"/>
    </row>
    <row r="199" spans="1:2" x14ac:dyDescent="0.25">
      <c r="A199" s="109"/>
      <c r="B199" s="109"/>
    </row>
    <row r="200" spans="1:2" x14ac:dyDescent="0.25">
      <c r="A200" s="109"/>
      <c r="B200" s="108"/>
    </row>
    <row r="201" spans="1:2" x14ac:dyDescent="0.25">
      <c r="A201" s="109"/>
      <c r="B201" s="109"/>
    </row>
    <row r="202" spans="1:2" x14ac:dyDescent="0.25">
      <c r="A202" s="109"/>
      <c r="B202" s="108"/>
    </row>
    <row r="203" spans="1:2" x14ac:dyDescent="0.25">
      <c r="A203" s="109"/>
      <c r="B203" s="109"/>
    </row>
    <row r="204" spans="1:2" x14ac:dyDescent="0.25">
      <c r="A204" s="109"/>
      <c r="B204" s="108"/>
    </row>
    <row r="205" spans="1:2" x14ac:dyDescent="0.25">
      <c r="A205" s="109"/>
      <c r="B205" s="109"/>
    </row>
    <row r="206" spans="1:2" x14ac:dyDescent="0.25">
      <c r="A206" s="109"/>
      <c r="B206" s="108"/>
    </row>
    <row r="207" spans="1:2" x14ac:dyDescent="0.25">
      <c r="A207" s="109"/>
      <c r="B207" s="108"/>
    </row>
    <row r="208" spans="1:2" x14ac:dyDescent="0.25">
      <c r="A208" s="109"/>
      <c r="B208" s="109"/>
    </row>
  </sheetData>
  <mergeCells count="3">
    <mergeCell ref="A57:I57"/>
    <mergeCell ref="A48:XFD48"/>
    <mergeCell ref="A52:H52"/>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30"/>
  <sheetViews>
    <sheetView showGridLines="0" view="pageLayout" topLeftCell="A16" zoomScaleNormal="100" zoomScaleSheetLayoutView="145" workbookViewId="0">
      <selection activeCell="K40" sqref="K40"/>
    </sheetView>
  </sheetViews>
  <sheetFormatPr baseColWidth="10" defaultRowHeight="12.75" x14ac:dyDescent="0.25"/>
  <cols>
    <col min="1" max="1" width="14.28515625" style="11" customWidth="1"/>
    <col min="2" max="2" width="14" style="11" customWidth="1"/>
    <col min="3" max="3" width="8.85546875" style="12" customWidth="1"/>
    <col min="4" max="4" width="12.140625" style="12" customWidth="1"/>
    <col min="5" max="5" width="6.7109375" style="12" customWidth="1"/>
    <col min="6" max="6" width="9.140625" style="12" customWidth="1"/>
    <col min="7" max="7" width="9.85546875" style="12" customWidth="1"/>
    <col min="8" max="8" width="7.85546875" style="12" customWidth="1"/>
    <col min="9" max="9" width="2" style="12" customWidth="1"/>
    <col min="10" max="10" width="2.85546875" style="12" customWidth="1"/>
    <col min="11" max="241" width="11.42578125" style="12"/>
    <col min="242" max="242" width="4" style="12" customWidth="1"/>
    <col min="243" max="243" width="34" style="12" customWidth="1"/>
    <col min="244" max="244" width="9.140625" style="12" customWidth="1"/>
    <col min="245" max="248" width="0" style="12" hidden="1" customWidth="1"/>
    <col min="249" max="249" width="9.140625" style="12" customWidth="1"/>
    <col min="250" max="253" width="0" style="12" hidden="1" customWidth="1"/>
    <col min="254" max="255" width="9.140625" style="12" customWidth="1"/>
    <col min="256" max="256" width="10.28515625" style="12" customWidth="1"/>
    <col min="257" max="497" width="11.42578125" style="12"/>
    <col min="498" max="498" width="4" style="12" customWidth="1"/>
    <col min="499" max="499" width="34" style="12" customWidth="1"/>
    <col min="500" max="500" width="9.140625" style="12" customWidth="1"/>
    <col min="501" max="504" width="0" style="12" hidden="1" customWidth="1"/>
    <col min="505" max="505" width="9.140625" style="12" customWidth="1"/>
    <col min="506" max="509" width="0" style="12" hidden="1" customWidth="1"/>
    <col min="510" max="511" width="9.140625" style="12" customWidth="1"/>
    <col min="512" max="512" width="10.28515625" style="12" customWidth="1"/>
    <col min="513" max="753" width="11.42578125" style="12"/>
    <col min="754" max="754" width="4" style="12" customWidth="1"/>
    <col min="755" max="755" width="34" style="12" customWidth="1"/>
    <col min="756" max="756" width="9.140625" style="12" customWidth="1"/>
    <col min="757" max="760" width="0" style="12" hidden="1" customWidth="1"/>
    <col min="761" max="761" width="9.140625" style="12" customWidth="1"/>
    <col min="762" max="765" width="0" style="12" hidden="1" customWidth="1"/>
    <col min="766" max="767" width="9.140625" style="12" customWidth="1"/>
    <col min="768" max="768" width="10.28515625" style="12" customWidth="1"/>
    <col min="769" max="1009" width="11.42578125" style="12"/>
    <col min="1010" max="1010" width="4" style="12" customWidth="1"/>
    <col min="1011" max="1011" width="34" style="12" customWidth="1"/>
    <col min="1012" max="1012" width="9.140625" style="12" customWidth="1"/>
    <col min="1013" max="1016" width="0" style="12" hidden="1" customWidth="1"/>
    <col min="1017" max="1017" width="9.140625" style="12" customWidth="1"/>
    <col min="1018" max="1021" width="0" style="12" hidden="1" customWidth="1"/>
    <col min="1022" max="1023" width="9.140625" style="12" customWidth="1"/>
    <col min="1024" max="1024" width="10.28515625" style="12" customWidth="1"/>
    <col min="1025" max="1265" width="11.42578125" style="12"/>
    <col min="1266" max="1266" width="4" style="12" customWidth="1"/>
    <col min="1267" max="1267" width="34" style="12" customWidth="1"/>
    <col min="1268" max="1268" width="9.140625" style="12" customWidth="1"/>
    <col min="1269" max="1272" width="0" style="12" hidden="1" customWidth="1"/>
    <col min="1273" max="1273" width="9.140625" style="12" customWidth="1"/>
    <col min="1274" max="1277" width="0" style="12" hidden="1" customWidth="1"/>
    <col min="1278" max="1279" width="9.140625" style="12" customWidth="1"/>
    <col min="1280" max="1280" width="10.28515625" style="12" customWidth="1"/>
    <col min="1281" max="1521" width="11.42578125" style="12"/>
    <col min="1522" max="1522" width="4" style="12" customWidth="1"/>
    <col min="1523" max="1523" width="34" style="12" customWidth="1"/>
    <col min="1524" max="1524" width="9.140625" style="12" customWidth="1"/>
    <col min="1525" max="1528" width="0" style="12" hidden="1" customWidth="1"/>
    <col min="1529" max="1529" width="9.140625" style="12" customWidth="1"/>
    <col min="1530" max="1533" width="0" style="12" hidden="1" customWidth="1"/>
    <col min="1534" max="1535" width="9.140625" style="12" customWidth="1"/>
    <col min="1536" max="1536" width="10.28515625" style="12" customWidth="1"/>
    <col min="1537" max="1777" width="11.42578125" style="12"/>
    <col min="1778" max="1778" width="4" style="12" customWidth="1"/>
    <col min="1779" max="1779" width="34" style="12" customWidth="1"/>
    <col min="1780" max="1780" width="9.140625" style="12" customWidth="1"/>
    <col min="1781" max="1784" width="0" style="12" hidden="1" customWidth="1"/>
    <col min="1785" max="1785" width="9.140625" style="12" customWidth="1"/>
    <col min="1786" max="1789" width="0" style="12" hidden="1" customWidth="1"/>
    <col min="1790" max="1791" width="9.140625" style="12" customWidth="1"/>
    <col min="1792" max="1792" width="10.28515625" style="12" customWidth="1"/>
    <col min="1793" max="2033" width="11.42578125" style="12"/>
    <col min="2034" max="2034" width="4" style="12" customWidth="1"/>
    <col min="2035" max="2035" width="34" style="12" customWidth="1"/>
    <col min="2036" max="2036" width="9.140625" style="12" customWidth="1"/>
    <col min="2037" max="2040" width="0" style="12" hidden="1" customWidth="1"/>
    <col min="2041" max="2041" width="9.140625" style="12" customWidth="1"/>
    <col min="2042" max="2045" width="0" style="12" hidden="1" customWidth="1"/>
    <col min="2046" max="2047" width="9.140625" style="12" customWidth="1"/>
    <col min="2048" max="2048" width="10.28515625" style="12" customWidth="1"/>
    <col min="2049" max="2289" width="11.42578125" style="12"/>
    <col min="2290" max="2290" width="4" style="12" customWidth="1"/>
    <col min="2291" max="2291" width="34" style="12" customWidth="1"/>
    <col min="2292" max="2292" width="9.140625" style="12" customWidth="1"/>
    <col min="2293" max="2296" width="0" style="12" hidden="1" customWidth="1"/>
    <col min="2297" max="2297" width="9.140625" style="12" customWidth="1"/>
    <col min="2298" max="2301" width="0" style="12" hidden="1" customWidth="1"/>
    <col min="2302" max="2303" width="9.140625" style="12" customWidth="1"/>
    <col min="2304" max="2304" width="10.28515625" style="12" customWidth="1"/>
    <col min="2305" max="2545" width="11.42578125" style="12"/>
    <col min="2546" max="2546" width="4" style="12" customWidth="1"/>
    <col min="2547" max="2547" width="34" style="12" customWidth="1"/>
    <col min="2548" max="2548" width="9.140625" style="12" customWidth="1"/>
    <col min="2549" max="2552" width="0" style="12" hidden="1" customWidth="1"/>
    <col min="2553" max="2553" width="9.140625" style="12" customWidth="1"/>
    <col min="2554" max="2557" width="0" style="12" hidden="1" customWidth="1"/>
    <col min="2558" max="2559" width="9.140625" style="12" customWidth="1"/>
    <col min="2560" max="2560" width="10.28515625" style="12" customWidth="1"/>
    <col min="2561" max="2801" width="11.42578125" style="12"/>
    <col min="2802" max="2802" width="4" style="12" customWidth="1"/>
    <col min="2803" max="2803" width="34" style="12" customWidth="1"/>
    <col min="2804" max="2804" width="9.140625" style="12" customWidth="1"/>
    <col min="2805" max="2808" width="0" style="12" hidden="1" customWidth="1"/>
    <col min="2809" max="2809" width="9.140625" style="12" customWidth="1"/>
    <col min="2810" max="2813" width="0" style="12" hidden="1" customWidth="1"/>
    <col min="2814" max="2815" width="9.140625" style="12" customWidth="1"/>
    <col min="2816" max="2816" width="10.28515625" style="12" customWidth="1"/>
    <col min="2817" max="3057" width="11.42578125" style="12"/>
    <col min="3058" max="3058" width="4" style="12" customWidth="1"/>
    <col min="3059" max="3059" width="34" style="12" customWidth="1"/>
    <col min="3060" max="3060" width="9.140625" style="12" customWidth="1"/>
    <col min="3061" max="3064" width="0" style="12" hidden="1" customWidth="1"/>
    <col min="3065" max="3065" width="9.140625" style="12" customWidth="1"/>
    <col min="3066" max="3069" width="0" style="12" hidden="1" customWidth="1"/>
    <col min="3070" max="3071" width="9.140625" style="12" customWidth="1"/>
    <col min="3072" max="3072" width="10.28515625" style="12" customWidth="1"/>
    <col min="3073" max="3313" width="11.42578125" style="12"/>
    <col min="3314" max="3314" width="4" style="12" customWidth="1"/>
    <col min="3315" max="3315" width="34" style="12" customWidth="1"/>
    <col min="3316" max="3316" width="9.140625" style="12" customWidth="1"/>
    <col min="3317" max="3320" width="0" style="12" hidden="1" customWidth="1"/>
    <col min="3321" max="3321" width="9.140625" style="12" customWidth="1"/>
    <col min="3322" max="3325" width="0" style="12" hidden="1" customWidth="1"/>
    <col min="3326" max="3327" width="9.140625" style="12" customWidth="1"/>
    <col min="3328" max="3328" width="10.28515625" style="12" customWidth="1"/>
    <col min="3329" max="3569" width="11.42578125" style="12"/>
    <col min="3570" max="3570" width="4" style="12" customWidth="1"/>
    <col min="3571" max="3571" width="34" style="12" customWidth="1"/>
    <col min="3572" max="3572" width="9.140625" style="12" customWidth="1"/>
    <col min="3573" max="3576" width="0" style="12" hidden="1" customWidth="1"/>
    <col min="3577" max="3577" width="9.140625" style="12" customWidth="1"/>
    <col min="3578" max="3581" width="0" style="12" hidden="1" customWidth="1"/>
    <col min="3582" max="3583" width="9.140625" style="12" customWidth="1"/>
    <col min="3584" max="3584" width="10.28515625" style="12" customWidth="1"/>
    <col min="3585" max="3825" width="11.42578125" style="12"/>
    <col min="3826" max="3826" width="4" style="12" customWidth="1"/>
    <col min="3827" max="3827" width="34" style="12" customWidth="1"/>
    <col min="3828" max="3828" width="9.140625" style="12" customWidth="1"/>
    <col min="3829" max="3832" width="0" style="12" hidden="1" customWidth="1"/>
    <col min="3833" max="3833" width="9.140625" style="12" customWidth="1"/>
    <col min="3834" max="3837" width="0" style="12" hidden="1" customWidth="1"/>
    <col min="3838" max="3839" width="9.140625" style="12" customWidth="1"/>
    <col min="3840" max="3840" width="10.28515625" style="12" customWidth="1"/>
    <col min="3841" max="4081" width="11.42578125" style="12"/>
    <col min="4082" max="4082" width="4" style="12" customWidth="1"/>
    <col min="4083" max="4083" width="34" style="12" customWidth="1"/>
    <col min="4084" max="4084" width="9.140625" style="12" customWidth="1"/>
    <col min="4085" max="4088" width="0" style="12" hidden="1" customWidth="1"/>
    <col min="4089" max="4089" width="9.140625" style="12" customWidth="1"/>
    <col min="4090" max="4093" width="0" style="12" hidden="1" customWidth="1"/>
    <col min="4094" max="4095" width="9.140625" style="12" customWidth="1"/>
    <col min="4096" max="4096" width="10.28515625" style="12" customWidth="1"/>
    <col min="4097" max="4337" width="11.42578125" style="12"/>
    <col min="4338" max="4338" width="4" style="12" customWidth="1"/>
    <col min="4339" max="4339" width="34" style="12" customWidth="1"/>
    <col min="4340" max="4340" width="9.140625" style="12" customWidth="1"/>
    <col min="4341" max="4344" width="0" style="12" hidden="1" customWidth="1"/>
    <col min="4345" max="4345" width="9.140625" style="12" customWidth="1"/>
    <col min="4346" max="4349" width="0" style="12" hidden="1" customWidth="1"/>
    <col min="4350" max="4351" width="9.140625" style="12" customWidth="1"/>
    <col min="4352" max="4352" width="10.28515625" style="12" customWidth="1"/>
    <col min="4353" max="4593" width="11.42578125" style="12"/>
    <col min="4594" max="4594" width="4" style="12" customWidth="1"/>
    <col min="4595" max="4595" width="34" style="12" customWidth="1"/>
    <col min="4596" max="4596" width="9.140625" style="12" customWidth="1"/>
    <col min="4597" max="4600" width="0" style="12" hidden="1" customWidth="1"/>
    <col min="4601" max="4601" width="9.140625" style="12" customWidth="1"/>
    <col min="4602" max="4605" width="0" style="12" hidden="1" customWidth="1"/>
    <col min="4606" max="4607" width="9.140625" style="12" customWidth="1"/>
    <col min="4608" max="4608" width="10.28515625" style="12" customWidth="1"/>
    <col min="4609" max="4849" width="11.42578125" style="12"/>
    <col min="4850" max="4850" width="4" style="12" customWidth="1"/>
    <col min="4851" max="4851" width="34" style="12" customWidth="1"/>
    <col min="4852" max="4852" width="9.140625" style="12" customWidth="1"/>
    <col min="4853" max="4856" width="0" style="12" hidden="1" customWidth="1"/>
    <col min="4857" max="4857" width="9.140625" style="12" customWidth="1"/>
    <col min="4858" max="4861" width="0" style="12" hidden="1" customWidth="1"/>
    <col min="4862" max="4863" width="9.140625" style="12" customWidth="1"/>
    <col min="4864" max="4864" width="10.28515625" style="12" customWidth="1"/>
    <col min="4865" max="5105" width="11.42578125" style="12"/>
    <col min="5106" max="5106" width="4" style="12" customWidth="1"/>
    <col min="5107" max="5107" width="34" style="12" customWidth="1"/>
    <col min="5108" max="5108" width="9.140625" style="12" customWidth="1"/>
    <col min="5109" max="5112" width="0" style="12" hidden="1" customWidth="1"/>
    <col min="5113" max="5113" width="9.140625" style="12" customWidth="1"/>
    <col min="5114" max="5117" width="0" style="12" hidden="1" customWidth="1"/>
    <col min="5118" max="5119" width="9.140625" style="12" customWidth="1"/>
    <col min="5120" max="5120" width="10.28515625" style="12" customWidth="1"/>
    <col min="5121" max="5361" width="11.42578125" style="12"/>
    <col min="5362" max="5362" width="4" style="12" customWidth="1"/>
    <col min="5363" max="5363" width="34" style="12" customWidth="1"/>
    <col min="5364" max="5364" width="9.140625" style="12" customWidth="1"/>
    <col min="5365" max="5368" width="0" style="12" hidden="1" customWidth="1"/>
    <col min="5369" max="5369" width="9.140625" style="12" customWidth="1"/>
    <col min="5370" max="5373" width="0" style="12" hidden="1" customWidth="1"/>
    <col min="5374" max="5375" width="9.140625" style="12" customWidth="1"/>
    <col min="5376" max="5376" width="10.28515625" style="12" customWidth="1"/>
    <col min="5377" max="5617" width="11.42578125" style="12"/>
    <col min="5618" max="5618" width="4" style="12" customWidth="1"/>
    <col min="5619" max="5619" width="34" style="12" customWidth="1"/>
    <col min="5620" max="5620" width="9.140625" style="12" customWidth="1"/>
    <col min="5621" max="5624" width="0" style="12" hidden="1" customWidth="1"/>
    <col min="5625" max="5625" width="9.140625" style="12" customWidth="1"/>
    <col min="5626" max="5629" width="0" style="12" hidden="1" customWidth="1"/>
    <col min="5630" max="5631" width="9.140625" style="12" customWidth="1"/>
    <col min="5632" max="5632" width="10.28515625" style="12" customWidth="1"/>
    <col min="5633" max="5873" width="11.42578125" style="12"/>
    <col min="5874" max="5874" width="4" style="12" customWidth="1"/>
    <col min="5875" max="5875" width="34" style="12" customWidth="1"/>
    <col min="5876" max="5876" width="9.140625" style="12" customWidth="1"/>
    <col min="5877" max="5880" width="0" style="12" hidden="1" customWidth="1"/>
    <col min="5881" max="5881" width="9.140625" style="12" customWidth="1"/>
    <col min="5882" max="5885" width="0" style="12" hidden="1" customWidth="1"/>
    <col min="5886" max="5887" width="9.140625" style="12" customWidth="1"/>
    <col min="5888" max="5888" width="10.28515625" style="12" customWidth="1"/>
    <col min="5889" max="6129" width="11.42578125" style="12"/>
    <col min="6130" max="6130" width="4" style="12" customWidth="1"/>
    <col min="6131" max="6131" width="34" style="12" customWidth="1"/>
    <col min="6132" max="6132" width="9.140625" style="12" customWidth="1"/>
    <col min="6133" max="6136" width="0" style="12" hidden="1" customWidth="1"/>
    <col min="6137" max="6137" width="9.140625" style="12" customWidth="1"/>
    <col min="6138" max="6141" width="0" style="12" hidden="1" customWidth="1"/>
    <col min="6142" max="6143" width="9.140625" style="12" customWidth="1"/>
    <col min="6144" max="6144" width="10.28515625" style="12" customWidth="1"/>
    <col min="6145" max="6385" width="11.42578125" style="12"/>
    <col min="6386" max="6386" width="4" style="12" customWidth="1"/>
    <col min="6387" max="6387" width="34" style="12" customWidth="1"/>
    <col min="6388" max="6388" width="9.140625" style="12" customWidth="1"/>
    <col min="6389" max="6392" width="0" style="12" hidden="1" customWidth="1"/>
    <col min="6393" max="6393" width="9.140625" style="12" customWidth="1"/>
    <col min="6394" max="6397" width="0" style="12" hidden="1" customWidth="1"/>
    <col min="6398" max="6399" width="9.140625" style="12" customWidth="1"/>
    <col min="6400" max="6400" width="10.28515625" style="12" customWidth="1"/>
    <col min="6401" max="6641" width="11.42578125" style="12"/>
    <col min="6642" max="6642" width="4" style="12" customWidth="1"/>
    <col min="6643" max="6643" width="34" style="12" customWidth="1"/>
    <col min="6644" max="6644" width="9.140625" style="12" customWidth="1"/>
    <col min="6645" max="6648" width="0" style="12" hidden="1" customWidth="1"/>
    <col min="6649" max="6649" width="9.140625" style="12" customWidth="1"/>
    <col min="6650" max="6653" width="0" style="12" hidden="1" customWidth="1"/>
    <col min="6654" max="6655" width="9.140625" style="12" customWidth="1"/>
    <col min="6656" max="6656" width="10.28515625" style="12" customWidth="1"/>
    <col min="6657" max="6897" width="11.42578125" style="12"/>
    <col min="6898" max="6898" width="4" style="12" customWidth="1"/>
    <col min="6899" max="6899" width="34" style="12" customWidth="1"/>
    <col min="6900" max="6900" width="9.140625" style="12" customWidth="1"/>
    <col min="6901" max="6904" width="0" style="12" hidden="1" customWidth="1"/>
    <col min="6905" max="6905" width="9.140625" style="12" customWidth="1"/>
    <col min="6906" max="6909" width="0" style="12" hidden="1" customWidth="1"/>
    <col min="6910" max="6911" width="9.140625" style="12" customWidth="1"/>
    <col min="6912" max="6912" width="10.28515625" style="12" customWidth="1"/>
    <col min="6913" max="7153" width="11.42578125" style="12"/>
    <col min="7154" max="7154" width="4" style="12" customWidth="1"/>
    <col min="7155" max="7155" width="34" style="12" customWidth="1"/>
    <col min="7156" max="7156" width="9.140625" style="12" customWidth="1"/>
    <col min="7157" max="7160" width="0" style="12" hidden="1" customWidth="1"/>
    <col min="7161" max="7161" width="9.140625" style="12" customWidth="1"/>
    <col min="7162" max="7165" width="0" style="12" hidden="1" customWidth="1"/>
    <col min="7166" max="7167" width="9.140625" style="12" customWidth="1"/>
    <col min="7168" max="7168" width="10.28515625" style="12" customWidth="1"/>
    <col min="7169" max="7409" width="11.42578125" style="12"/>
    <col min="7410" max="7410" width="4" style="12" customWidth="1"/>
    <col min="7411" max="7411" width="34" style="12" customWidth="1"/>
    <col min="7412" max="7412" width="9.140625" style="12" customWidth="1"/>
    <col min="7413" max="7416" width="0" style="12" hidden="1" customWidth="1"/>
    <col min="7417" max="7417" width="9.140625" style="12" customWidth="1"/>
    <col min="7418" max="7421" width="0" style="12" hidden="1" customWidth="1"/>
    <col min="7422" max="7423" width="9.140625" style="12" customWidth="1"/>
    <col min="7424" max="7424" width="10.28515625" style="12" customWidth="1"/>
    <col min="7425" max="7665" width="11.42578125" style="12"/>
    <col min="7666" max="7666" width="4" style="12" customWidth="1"/>
    <col min="7667" max="7667" width="34" style="12" customWidth="1"/>
    <col min="7668" max="7668" width="9.140625" style="12" customWidth="1"/>
    <col min="7669" max="7672" width="0" style="12" hidden="1" customWidth="1"/>
    <col min="7673" max="7673" width="9.140625" style="12" customWidth="1"/>
    <col min="7674" max="7677" width="0" style="12" hidden="1" customWidth="1"/>
    <col min="7678" max="7679" width="9.140625" style="12" customWidth="1"/>
    <col min="7680" max="7680" width="10.28515625" style="12" customWidth="1"/>
    <col min="7681" max="7921" width="11.42578125" style="12"/>
    <col min="7922" max="7922" width="4" style="12" customWidth="1"/>
    <col min="7923" max="7923" width="34" style="12" customWidth="1"/>
    <col min="7924" max="7924" width="9.140625" style="12" customWidth="1"/>
    <col min="7925" max="7928" width="0" style="12" hidden="1" customWidth="1"/>
    <col min="7929" max="7929" width="9.140625" style="12" customWidth="1"/>
    <col min="7930" max="7933" width="0" style="12" hidden="1" customWidth="1"/>
    <col min="7934" max="7935" width="9.140625" style="12" customWidth="1"/>
    <col min="7936" max="7936" width="10.28515625" style="12" customWidth="1"/>
    <col min="7937" max="8177" width="11.42578125" style="12"/>
    <col min="8178" max="8178" width="4" style="12" customWidth="1"/>
    <col min="8179" max="8179" width="34" style="12" customWidth="1"/>
    <col min="8180" max="8180" width="9.140625" style="12" customWidth="1"/>
    <col min="8181" max="8184" width="0" style="12" hidden="1" customWidth="1"/>
    <col min="8185" max="8185" width="9.140625" style="12" customWidth="1"/>
    <col min="8186" max="8189" width="0" style="12" hidden="1" customWidth="1"/>
    <col min="8190" max="8191" width="9.140625" style="12" customWidth="1"/>
    <col min="8192" max="8192" width="10.28515625" style="12" customWidth="1"/>
    <col min="8193" max="8433" width="11.42578125" style="12"/>
    <col min="8434" max="8434" width="4" style="12" customWidth="1"/>
    <col min="8435" max="8435" width="34" style="12" customWidth="1"/>
    <col min="8436" max="8436" width="9.140625" style="12" customWidth="1"/>
    <col min="8437" max="8440" width="0" style="12" hidden="1" customWidth="1"/>
    <col min="8441" max="8441" width="9.140625" style="12" customWidth="1"/>
    <col min="8442" max="8445" width="0" style="12" hidden="1" customWidth="1"/>
    <col min="8446" max="8447" width="9.140625" style="12" customWidth="1"/>
    <col min="8448" max="8448" width="10.28515625" style="12" customWidth="1"/>
    <col min="8449" max="8689" width="11.42578125" style="12"/>
    <col min="8690" max="8690" width="4" style="12" customWidth="1"/>
    <col min="8691" max="8691" width="34" style="12" customWidth="1"/>
    <col min="8692" max="8692" width="9.140625" style="12" customWidth="1"/>
    <col min="8693" max="8696" width="0" style="12" hidden="1" customWidth="1"/>
    <col min="8697" max="8697" width="9.140625" style="12" customWidth="1"/>
    <col min="8698" max="8701" width="0" style="12" hidden="1" customWidth="1"/>
    <col min="8702" max="8703" width="9.140625" style="12" customWidth="1"/>
    <col min="8704" max="8704" width="10.28515625" style="12" customWidth="1"/>
    <col min="8705" max="8945" width="11.42578125" style="12"/>
    <col min="8946" max="8946" width="4" style="12" customWidth="1"/>
    <col min="8947" max="8947" width="34" style="12" customWidth="1"/>
    <col min="8948" max="8948" width="9.140625" style="12" customWidth="1"/>
    <col min="8949" max="8952" width="0" style="12" hidden="1" customWidth="1"/>
    <col min="8953" max="8953" width="9.140625" style="12" customWidth="1"/>
    <col min="8954" max="8957" width="0" style="12" hidden="1" customWidth="1"/>
    <col min="8958" max="8959" width="9.140625" style="12" customWidth="1"/>
    <col min="8960" max="8960" width="10.28515625" style="12" customWidth="1"/>
    <col min="8961" max="9201" width="11.42578125" style="12"/>
    <col min="9202" max="9202" width="4" style="12" customWidth="1"/>
    <col min="9203" max="9203" width="34" style="12" customWidth="1"/>
    <col min="9204" max="9204" width="9.140625" style="12" customWidth="1"/>
    <col min="9205" max="9208" width="0" style="12" hidden="1" customWidth="1"/>
    <col min="9209" max="9209" width="9.140625" style="12" customWidth="1"/>
    <col min="9210" max="9213" width="0" style="12" hidden="1" customWidth="1"/>
    <col min="9214" max="9215" width="9.140625" style="12" customWidth="1"/>
    <col min="9216" max="9216" width="10.28515625" style="12" customWidth="1"/>
    <col min="9217" max="9457" width="11.42578125" style="12"/>
    <col min="9458" max="9458" width="4" style="12" customWidth="1"/>
    <col min="9459" max="9459" width="34" style="12" customWidth="1"/>
    <col min="9460" max="9460" width="9.140625" style="12" customWidth="1"/>
    <col min="9461" max="9464" width="0" style="12" hidden="1" customWidth="1"/>
    <col min="9465" max="9465" width="9.140625" style="12" customWidth="1"/>
    <col min="9466" max="9469" width="0" style="12" hidden="1" customWidth="1"/>
    <col min="9470" max="9471" width="9.140625" style="12" customWidth="1"/>
    <col min="9472" max="9472" width="10.28515625" style="12" customWidth="1"/>
    <col min="9473" max="9713" width="11.42578125" style="12"/>
    <col min="9714" max="9714" width="4" style="12" customWidth="1"/>
    <col min="9715" max="9715" width="34" style="12" customWidth="1"/>
    <col min="9716" max="9716" width="9.140625" style="12" customWidth="1"/>
    <col min="9717" max="9720" width="0" style="12" hidden="1" customWidth="1"/>
    <col min="9721" max="9721" width="9.140625" style="12" customWidth="1"/>
    <col min="9722" max="9725" width="0" style="12" hidden="1" customWidth="1"/>
    <col min="9726" max="9727" width="9.140625" style="12" customWidth="1"/>
    <col min="9728" max="9728" width="10.28515625" style="12" customWidth="1"/>
    <col min="9729" max="9969" width="11.42578125" style="12"/>
    <col min="9970" max="9970" width="4" style="12" customWidth="1"/>
    <col min="9971" max="9971" width="34" style="12" customWidth="1"/>
    <col min="9972" max="9972" width="9.140625" style="12" customWidth="1"/>
    <col min="9973" max="9976" width="0" style="12" hidden="1" customWidth="1"/>
    <col min="9977" max="9977" width="9.140625" style="12" customWidth="1"/>
    <col min="9978" max="9981" width="0" style="12" hidden="1" customWidth="1"/>
    <col min="9982" max="9983" width="9.140625" style="12" customWidth="1"/>
    <col min="9984" max="9984" width="10.28515625" style="12" customWidth="1"/>
    <col min="9985" max="10225" width="11.42578125" style="12"/>
    <col min="10226" max="10226" width="4" style="12" customWidth="1"/>
    <col min="10227" max="10227" width="34" style="12" customWidth="1"/>
    <col min="10228" max="10228" width="9.140625" style="12" customWidth="1"/>
    <col min="10229" max="10232" width="0" style="12" hidden="1" customWidth="1"/>
    <col min="10233" max="10233" width="9.140625" style="12" customWidth="1"/>
    <col min="10234" max="10237" width="0" style="12" hidden="1" customWidth="1"/>
    <col min="10238" max="10239" width="9.140625" style="12" customWidth="1"/>
    <col min="10240" max="10240" width="10.28515625" style="12" customWidth="1"/>
    <col min="10241" max="10481" width="11.42578125" style="12"/>
    <col min="10482" max="10482" width="4" style="12" customWidth="1"/>
    <col min="10483" max="10483" width="34" style="12" customWidth="1"/>
    <col min="10484" max="10484" width="9.140625" style="12" customWidth="1"/>
    <col min="10485" max="10488" width="0" style="12" hidden="1" customWidth="1"/>
    <col min="10489" max="10489" width="9.140625" style="12" customWidth="1"/>
    <col min="10490" max="10493" width="0" style="12" hidden="1" customWidth="1"/>
    <col min="10494" max="10495" width="9.140625" style="12" customWidth="1"/>
    <col min="10496" max="10496" width="10.28515625" style="12" customWidth="1"/>
    <col min="10497" max="10737" width="11.42578125" style="12"/>
    <col min="10738" max="10738" width="4" style="12" customWidth="1"/>
    <col min="10739" max="10739" width="34" style="12" customWidth="1"/>
    <col min="10740" max="10740" width="9.140625" style="12" customWidth="1"/>
    <col min="10741" max="10744" width="0" style="12" hidden="1" customWidth="1"/>
    <col min="10745" max="10745" width="9.140625" style="12" customWidth="1"/>
    <col min="10746" max="10749" width="0" style="12" hidden="1" customWidth="1"/>
    <col min="10750" max="10751" width="9.140625" style="12" customWidth="1"/>
    <col min="10752" max="10752" width="10.28515625" style="12" customWidth="1"/>
    <col min="10753" max="10993" width="11.42578125" style="12"/>
    <col min="10994" max="10994" width="4" style="12" customWidth="1"/>
    <col min="10995" max="10995" width="34" style="12" customWidth="1"/>
    <col min="10996" max="10996" width="9.140625" style="12" customWidth="1"/>
    <col min="10997" max="11000" width="0" style="12" hidden="1" customWidth="1"/>
    <col min="11001" max="11001" width="9.140625" style="12" customWidth="1"/>
    <col min="11002" max="11005" width="0" style="12" hidden="1" customWidth="1"/>
    <col min="11006" max="11007" width="9.140625" style="12" customWidth="1"/>
    <col min="11008" max="11008" width="10.28515625" style="12" customWidth="1"/>
    <col min="11009" max="11249" width="11.42578125" style="12"/>
    <col min="11250" max="11250" width="4" style="12" customWidth="1"/>
    <col min="11251" max="11251" width="34" style="12" customWidth="1"/>
    <col min="11252" max="11252" width="9.140625" style="12" customWidth="1"/>
    <col min="11253" max="11256" width="0" style="12" hidden="1" customWidth="1"/>
    <col min="11257" max="11257" width="9.140625" style="12" customWidth="1"/>
    <col min="11258" max="11261" width="0" style="12" hidden="1" customWidth="1"/>
    <col min="11262" max="11263" width="9.140625" style="12" customWidth="1"/>
    <col min="11264" max="11264" width="10.28515625" style="12" customWidth="1"/>
    <col min="11265" max="11505" width="11.42578125" style="12"/>
    <col min="11506" max="11506" width="4" style="12" customWidth="1"/>
    <col min="11507" max="11507" width="34" style="12" customWidth="1"/>
    <col min="11508" max="11508" width="9.140625" style="12" customWidth="1"/>
    <col min="11509" max="11512" width="0" style="12" hidden="1" customWidth="1"/>
    <col min="11513" max="11513" width="9.140625" style="12" customWidth="1"/>
    <col min="11514" max="11517" width="0" style="12" hidden="1" customWidth="1"/>
    <col min="11518" max="11519" width="9.140625" style="12" customWidth="1"/>
    <col min="11520" max="11520" width="10.28515625" style="12" customWidth="1"/>
    <col min="11521" max="11761" width="11.42578125" style="12"/>
    <col min="11762" max="11762" width="4" style="12" customWidth="1"/>
    <col min="11763" max="11763" width="34" style="12" customWidth="1"/>
    <col min="11764" max="11764" width="9.140625" style="12" customWidth="1"/>
    <col min="11765" max="11768" width="0" style="12" hidden="1" customWidth="1"/>
    <col min="11769" max="11769" width="9.140625" style="12" customWidth="1"/>
    <col min="11770" max="11773" width="0" style="12" hidden="1" customWidth="1"/>
    <col min="11774" max="11775" width="9.140625" style="12" customWidth="1"/>
    <col min="11776" max="11776" width="10.28515625" style="12" customWidth="1"/>
    <col min="11777" max="12017" width="11.42578125" style="12"/>
    <col min="12018" max="12018" width="4" style="12" customWidth="1"/>
    <col min="12019" max="12019" width="34" style="12" customWidth="1"/>
    <col min="12020" max="12020" width="9.140625" style="12" customWidth="1"/>
    <col min="12021" max="12024" width="0" style="12" hidden="1" customWidth="1"/>
    <col min="12025" max="12025" width="9.140625" style="12" customWidth="1"/>
    <col min="12026" max="12029" width="0" style="12" hidden="1" customWidth="1"/>
    <col min="12030" max="12031" width="9.140625" style="12" customWidth="1"/>
    <col min="12032" max="12032" width="10.28515625" style="12" customWidth="1"/>
    <col min="12033" max="12273" width="11.42578125" style="12"/>
    <col min="12274" max="12274" width="4" style="12" customWidth="1"/>
    <col min="12275" max="12275" width="34" style="12" customWidth="1"/>
    <col min="12276" max="12276" width="9.140625" style="12" customWidth="1"/>
    <col min="12277" max="12280" width="0" style="12" hidden="1" customWidth="1"/>
    <col min="12281" max="12281" width="9.140625" style="12" customWidth="1"/>
    <col min="12282" max="12285" width="0" style="12" hidden="1" customWidth="1"/>
    <col min="12286" max="12287" width="9.140625" style="12" customWidth="1"/>
    <col min="12288" max="12288" width="10.28515625" style="12" customWidth="1"/>
    <col min="12289" max="12529" width="11.42578125" style="12"/>
    <col min="12530" max="12530" width="4" style="12" customWidth="1"/>
    <col min="12531" max="12531" width="34" style="12" customWidth="1"/>
    <col min="12532" max="12532" width="9.140625" style="12" customWidth="1"/>
    <col min="12533" max="12536" width="0" style="12" hidden="1" customWidth="1"/>
    <col min="12537" max="12537" width="9.140625" style="12" customWidth="1"/>
    <col min="12538" max="12541" width="0" style="12" hidden="1" customWidth="1"/>
    <col min="12542" max="12543" width="9.140625" style="12" customWidth="1"/>
    <col min="12544" max="12544" width="10.28515625" style="12" customWidth="1"/>
    <col min="12545" max="12785" width="11.42578125" style="12"/>
    <col min="12786" max="12786" width="4" style="12" customWidth="1"/>
    <col min="12787" max="12787" width="34" style="12" customWidth="1"/>
    <col min="12788" max="12788" width="9.140625" style="12" customWidth="1"/>
    <col min="12789" max="12792" width="0" style="12" hidden="1" customWidth="1"/>
    <col min="12793" max="12793" width="9.140625" style="12" customWidth="1"/>
    <col min="12794" max="12797" width="0" style="12" hidden="1" customWidth="1"/>
    <col min="12798" max="12799" width="9.140625" style="12" customWidth="1"/>
    <col min="12800" max="12800" width="10.28515625" style="12" customWidth="1"/>
    <col min="12801" max="13041" width="11.42578125" style="12"/>
    <col min="13042" max="13042" width="4" style="12" customWidth="1"/>
    <col min="13043" max="13043" width="34" style="12" customWidth="1"/>
    <col min="13044" max="13044" width="9.140625" style="12" customWidth="1"/>
    <col min="13045" max="13048" width="0" style="12" hidden="1" customWidth="1"/>
    <col min="13049" max="13049" width="9.140625" style="12" customWidth="1"/>
    <col min="13050" max="13053" width="0" style="12" hidden="1" customWidth="1"/>
    <col min="13054" max="13055" width="9.140625" style="12" customWidth="1"/>
    <col min="13056" max="13056" width="10.28515625" style="12" customWidth="1"/>
    <col min="13057" max="13297" width="11.42578125" style="12"/>
    <col min="13298" max="13298" width="4" style="12" customWidth="1"/>
    <col min="13299" max="13299" width="34" style="12" customWidth="1"/>
    <col min="13300" max="13300" width="9.140625" style="12" customWidth="1"/>
    <col min="13301" max="13304" width="0" style="12" hidden="1" customWidth="1"/>
    <col min="13305" max="13305" width="9.140625" style="12" customWidth="1"/>
    <col min="13306" max="13309" width="0" style="12" hidden="1" customWidth="1"/>
    <col min="13310" max="13311" width="9.140625" style="12" customWidth="1"/>
    <col min="13312" max="13312" width="10.28515625" style="12" customWidth="1"/>
    <col min="13313" max="13553" width="11.42578125" style="12"/>
    <col min="13554" max="13554" width="4" style="12" customWidth="1"/>
    <col min="13555" max="13555" width="34" style="12" customWidth="1"/>
    <col min="13556" max="13556" width="9.140625" style="12" customWidth="1"/>
    <col min="13557" max="13560" width="0" style="12" hidden="1" customWidth="1"/>
    <col min="13561" max="13561" width="9.140625" style="12" customWidth="1"/>
    <col min="13562" max="13565" width="0" style="12" hidden="1" customWidth="1"/>
    <col min="13566" max="13567" width="9.140625" style="12" customWidth="1"/>
    <col min="13568" max="13568" width="10.28515625" style="12" customWidth="1"/>
    <col min="13569" max="13809" width="11.42578125" style="12"/>
    <col min="13810" max="13810" width="4" style="12" customWidth="1"/>
    <col min="13811" max="13811" width="34" style="12" customWidth="1"/>
    <col min="13812" max="13812" width="9.140625" style="12" customWidth="1"/>
    <col min="13813" max="13816" width="0" style="12" hidden="1" customWidth="1"/>
    <col min="13817" max="13817" width="9.140625" style="12" customWidth="1"/>
    <col min="13818" max="13821" width="0" style="12" hidden="1" customWidth="1"/>
    <col min="13822" max="13823" width="9.140625" style="12" customWidth="1"/>
    <col min="13824" max="13824" width="10.28515625" style="12" customWidth="1"/>
    <col min="13825" max="14065" width="11.42578125" style="12"/>
    <col min="14066" max="14066" width="4" style="12" customWidth="1"/>
    <col min="14067" max="14067" width="34" style="12" customWidth="1"/>
    <col min="14068" max="14068" width="9.140625" style="12" customWidth="1"/>
    <col min="14069" max="14072" width="0" style="12" hidden="1" customWidth="1"/>
    <col min="14073" max="14073" width="9.140625" style="12" customWidth="1"/>
    <col min="14074" max="14077" width="0" style="12" hidden="1" customWidth="1"/>
    <col min="14078" max="14079" width="9.140625" style="12" customWidth="1"/>
    <col min="14080" max="14080" width="10.28515625" style="12" customWidth="1"/>
    <col min="14081" max="14321" width="11.42578125" style="12"/>
    <col min="14322" max="14322" width="4" style="12" customWidth="1"/>
    <col min="14323" max="14323" width="34" style="12" customWidth="1"/>
    <col min="14324" max="14324" width="9.140625" style="12" customWidth="1"/>
    <col min="14325" max="14328" width="0" style="12" hidden="1" customWidth="1"/>
    <col min="14329" max="14329" width="9.140625" style="12" customWidth="1"/>
    <col min="14330" max="14333" width="0" style="12" hidden="1" customWidth="1"/>
    <col min="14334" max="14335" width="9.140625" style="12" customWidth="1"/>
    <col min="14336" max="14336" width="10.28515625" style="12" customWidth="1"/>
    <col min="14337" max="14577" width="11.42578125" style="12"/>
    <col min="14578" max="14578" width="4" style="12" customWidth="1"/>
    <col min="14579" max="14579" width="34" style="12" customWidth="1"/>
    <col min="14580" max="14580" width="9.140625" style="12" customWidth="1"/>
    <col min="14581" max="14584" width="0" style="12" hidden="1" customWidth="1"/>
    <col min="14585" max="14585" width="9.140625" style="12" customWidth="1"/>
    <col min="14586" max="14589" width="0" style="12" hidden="1" customWidth="1"/>
    <col min="14590" max="14591" width="9.140625" style="12" customWidth="1"/>
    <col min="14592" max="14592" width="10.28515625" style="12" customWidth="1"/>
    <col min="14593" max="14833" width="11.42578125" style="12"/>
    <col min="14834" max="14834" width="4" style="12" customWidth="1"/>
    <col min="14835" max="14835" width="34" style="12" customWidth="1"/>
    <col min="14836" max="14836" width="9.140625" style="12" customWidth="1"/>
    <col min="14837" max="14840" width="0" style="12" hidden="1" customWidth="1"/>
    <col min="14841" max="14841" width="9.140625" style="12" customWidth="1"/>
    <col min="14842" max="14845" width="0" style="12" hidden="1" customWidth="1"/>
    <col min="14846" max="14847" width="9.140625" style="12" customWidth="1"/>
    <col min="14848" max="14848" width="10.28515625" style="12" customWidth="1"/>
    <col min="14849" max="15089" width="11.42578125" style="12"/>
    <col min="15090" max="15090" width="4" style="12" customWidth="1"/>
    <col min="15091" max="15091" width="34" style="12" customWidth="1"/>
    <col min="15092" max="15092" width="9.140625" style="12" customWidth="1"/>
    <col min="15093" max="15096" width="0" style="12" hidden="1" customWidth="1"/>
    <col min="15097" max="15097" width="9.140625" style="12" customWidth="1"/>
    <col min="15098" max="15101" width="0" style="12" hidden="1" customWidth="1"/>
    <col min="15102" max="15103" width="9.140625" style="12" customWidth="1"/>
    <col min="15104" max="15104" width="10.28515625" style="12" customWidth="1"/>
    <col min="15105" max="15345" width="11.42578125" style="12"/>
    <col min="15346" max="15346" width="4" style="12" customWidth="1"/>
    <col min="15347" max="15347" width="34" style="12" customWidth="1"/>
    <col min="15348" max="15348" width="9.140625" style="12" customWidth="1"/>
    <col min="15349" max="15352" width="0" style="12" hidden="1" customWidth="1"/>
    <col min="15353" max="15353" width="9.140625" style="12" customWidth="1"/>
    <col min="15354" max="15357" width="0" style="12" hidden="1" customWidth="1"/>
    <col min="15358" max="15359" width="9.140625" style="12" customWidth="1"/>
    <col min="15360" max="15360" width="10.28515625" style="12" customWidth="1"/>
    <col min="15361" max="15601" width="11.42578125" style="12"/>
    <col min="15602" max="15602" width="4" style="12" customWidth="1"/>
    <col min="15603" max="15603" width="34" style="12" customWidth="1"/>
    <col min="15604" max="15604" width="9.140625" style="12" customWidth="1"/>
    <col min="15605" max="15608" width="0" style="12" hidden="1" customWidth="1"/>
    <col min="15609" max="15609" width="9.140625" style="12" customWidth="1"/>
    <col min="15610" max="15613" width="0" style="12" hidden="1" customWidth="1"/>
    <col min="15614" max="15615" width="9.140625" style="12" customWidth="1"/>
    <col min="15616" max="15616" width="10.28515625" style="12" customWidth="1"/>
    <col min="15617" max="15857" width="11.42578125" style="12"/>
    <col min="15858" max="15858" width="4" style="12" customWidth="1"/>
    <col min="15859" max="15859" width="34" style="12" customWidth="1"/>
    <col min="15860" max="15860" width="9.140625" style="12" customWidth="1"/>
    <col min="15861" max="15864" width="0" style="12" hidden="1" customWidth="1"/>
    <col min="15865" max="15865" width="9.140625" style="12" customWidth="1"/>
    <col min="15866" max="15869" width="0" style="12" hidden="1" customWidth="1"/>
    <col min="15870" max="15871" width="9.140625" style="12" customWidth="1"/>
    <col min="15872" max="15872" width="10.28515625" style="12" customWidth="1"/>
    <col min="15873" max="16113" width="11.42578125" style="12"/>
    <col min="16114" max="16114" width="4" style="12" customWidth="1"/>
    <col min="16115" max="16115" width="34" style="12" customWidth="1"/>
    <col min="16116" max="16116" width="9.140625" style="12" customWidth="1"/>
    <col min="16117" max="16120" width="0" style="12" hidden="1" customWidth="1"/>
    <col min="16121" max="16121" width="9.140625" style="12" customWidth="1"/>
    <col min="16122" max="16125" width="0" style="12" hidden="1" customWidth="1"/>
    <col min="16126" max="16127" width="9.140625" style="12" customWidth="1"/>
    <col min="16128" max="16128" width="10.28515625" style="12" customWidth="1"/>
    <col min="16129" max="16384" width="11.42578125" style="12"/>
  </cols>
  <sheetData>
    <row r="1" spans="1:11" s="10" customFormat="1" ht="22.15" customHeight="1" x14ac:dyDescent="0.3">
      <c r="A1" s="110" t="s">
        <v>476</v>
      </c>
      <c r="B1" s="9"/>
    </row>
    <row r="2" spans="1:11" ht="6.75" customHeight="1" x14ac:dyDescent="0.25">
      <c r="A2" s="9"/>
    </row>
    <row r="3" spans="1:11" x14ac:dyDescent="0.25">
      <c r="A3" s="101" t="s">
        <v>153</v>
      </c>
      <c r="B3" s="176" t="s">
        <v>460</v>
      </c>
      <c r="C3" s="106"/>
      <c r="D3" s="107"/>
      <c r="E3" s="106"/>
      <c r="F3" s="106"/>
      <c r="G3" s="106"/>
      <c r="H3" s="106"/>
      <c r="I3" s="106"/>
      <c r="J3" s="106"/>
    </row>
    <row r="4" spans="1:11" x14ac:dyDescent="0.25">
      <c r="A4" s="101"/>
      <c r="B4" s="11" t="s">
        <v>715</v>
      </c>
      <c r="C4" s="106"/>
      <c r="D4" s="107"/>
      <c r="E4" s="106"/>
      <c r="F4" s="106"/>
      <c r="G4" s="106"/>
      <c r="H4" s="106"/>
      <c r="I4" s="106"/>
      <c r="J4" s="106"/>
    </row>
    <row r="5" spans="1:11" ht="15" x14ac:dyDescent="0.25">
      <c r="A5" s="101"/>
      <c r="B5" s="11" t="s">
        <v>641</v>
      </c>
      <c r="C5" s="106"/>
      <c r="D5" s="107"/>
      <c r="E5" s="106"/>
      <c r="F5" s="106"/>
      <c r="G5" s="106"/>
      <c r="H5" s="106"/>
      <c r="I5" s="106"/>
      <c r="J5" s="106"/>
      <c r="K5" s="152"/>
    </row>
    <row r="6" spans="1:11" x14ac:dyDescent="0.25">
      <c r="A6" s="101"/>
      <c r="B6" s="101"/>
      <c r="C6" s="106"/>
      <c r="D6" s="106"/>
      <c r="E6" s="106"/>
      <c r="F6" s="106"/>
      <c r="G6" s="106"/>
      <c r="H6" s="106"/>
      <c r="I6" s="106"/>
      <c r="J6" s="106"/>
    </row>
    <row r="7" spans="1:11" x14ac:dyDescent="0.25">
      <c r="A7" s="101"/>
      <c r="B7" s="176" t="s">
        <v>459</v>
      </c>
      <c r="C7" s="106"/>
      <c r="D7" s="107"/>
      <c r="E7" s="106"/>
      <c r="F7" s="106"/>
      <c r="G7" s="106"/>
      <c r="H7" s="106"/>
      <c r="I7" s="106"/>
      <c r="J7" s="106"/>
    </row>
    <row r="8" spans="1:11" x14ac:dyDescent="0.25">
      <c r="B8" s="12" t="s">
        <v>650</v>
      </c>
      <c r="D8" s="106"/>
      <c r="E8" s="106"/>
      <c r="F8" s="106"/>
      <c r="G8" s="106"/>
      <c r="H8" s="106"/>
      <c r="I8" s="106"/>
      <c r="J8" s="106"/>
      <c r="K8" s="11"/>
    </row>
    <row r="9" spans="1:11" x14ac:dyDescent="0.25">
      <c r="B9" s="12" t="s">
        <v>651</v>
      </c>
      <c r="D9" s="106"/>
      <c r="E9" s="106"/>
      <c r="F9" s="106"/>
      <c r="G9" s="106"/>
      <c r="H9" s="106"/>
      <c r="I9" s="106"/>
      <c r="K9" s="108"/>
    </row>
    <row r="10" spans="1:11" ht="14.25" customHeight="1" x14ac:dyDescent="0.25">
      <c r="A10" s="106"/>
      <c r="B10" s="290" t="s">
        <v>652</v>
      </c>
      <c r="C10" s="290"/>
      <c r="D10" s="290"/>
      <c r="E10" s="290"/>
      <c r="F10" s="290"/>
      <c r="G10" s="290"/>
      <c r="H10" s="290"/>
      <c r="I10" s="290"/>
      <c r="J10" s="106"/>
      <c r="K10" s="11"/>
    </row>
    <row r="11" spans="1:11" x14ac:dyDescent="0.25">
      <c r="A11" s="106"/>
      <c r="B11" s="101" t="s">
        <v>653</v>
      </c>
      <c r="C11" s="106"/>
      <c r="D11" s="106"/>
      <c r="E11" s="106"/>
      <c r="F11" s="106"/>
      <c r="G11" s="106"/>
      <c r="H11" s="106"/>
      <c r="I11" s="106"/>
      <c r="J11" s="106"/>
      <c r="K11" s="11"/>
    </row>
    <row r="12" spans="1:11" ht="13.5" customHeight="1" x14ac:dyDescent="0.25">
      <c r="A12" s="106"/>
      <c r="B12" s="287" t="s">
        <v>654</v>
      </c>
      <c r="C12" s="287"/>
      <c r="D12" s="287"/>
      <c r="E12" s="287"/>
      <c r="F12" s="287"/>
      <c r="G12" s="287"/>
      <c r="H12" s="287"/>
      <c r="I12" s="287"/>
      <c r="J12" s="106"/>
      <c r="K12" s="11"/>
    </row>
    <row r="13" spans="1:11" x14ac:dyDescent="0.25">
      <c r="A13" s="106"/>
      <c r="B13" s="101" t="s">
        <v>655</v>
      </c>
      <c r="C13" s="106"/>
      <c r="D13" s="106"/>
      <c r="E13" s="106"/>
      <c r="F13" s="106"/>
      <c r="G13" s="106"/>
      <c r="H13" s="106"/>
      <c r="I13" s="106"/>
      <c r="J13" s="106"/>
      <c r="K13" s="11"/>
    </row>
    <row r="14" spans="1:11" x14ac:dyDescent="0.25">
      <c r="A14" s="106"/>
      <c r="B14" s="101"/>
      <c r="C14" s="106"/>
      <c r="D14" s="106"/>
      <c r="E14" s="106"/>
      <c r="F14" s="106"/>
      <c r="G14" s="106"/>
      <c r="H14" s="106"/>
      <c r="I14" s="106"/>
      <c r="J14" s="106"/>
      <c r="K14" s="11"/>
    </row>
    <row r="15" spans="1:11" ht="42.75" customHeight="1" x14ac:dyDescent="0.25">
      <c r="A15" s="108" t="s">
        <v>622</v>
      </c>
      <c r="B15" s="290" t="s">
        <v>623</v>
      </c>
      <c r="C15" s="290"/>
      <c r="D15" s="290"/>
      <c r="E15" s="290"/>
      <c r="F15" s="290"/>
      <c r="G15" s="290"/>
      <c r="H15" s="290"/>
      <c r="I15" s="290"/>
      <c r="J15" s="106"/>
      <c r="K15" s="11"/>
    </row>
    <row r="16" spans="1:11" x14ac:dyDescent="0.25">
      <c r="A16" s="101"/>
      <c r="B16" s="101"/>
      <c r="C16" s="106"/>
      <c r="D16" s="106"/>
      <c r="E16" s="106"/>
      <c r="F16" s="106"/>
      <c r="G16" s="106"/>
      <c r="H16" s="106"/>
      <c r="I16" s="106"/>
      <c r="J16" s="106"/>
    </row>
    <row r="17" spans="1:10" ht="27" customHeight="1" x14ac:dyDescent="0.25">
      <c r="A17" s="102" t="s">
        <v>154</v>
      </c>
      <c r="B17" s="290" t="s">
        <v>463</v>
      </c>
      <c r="C17" s="290"/>
      <c r="D17" s="290"/>
      <c r="E17" s="290"/>
      <c r="F17" s="290"/>
      <c r="G17" s="290"/>
      <c r="H17" s="290"/>
      <c r="I17" s="290"/>
      <c r="J17" s="106"/>
    </row>
    <row r="18" spans="1:10" x14ac:dyDescent="0.25">
      <c r="A18" s="106"/>
      <c r="B18" s="101" t="s">
        <v>462</v>
      </c>
      <c r="C18" s="106"/>
      <c r="D18" s="106"/>
      <c r="E18" s="106"/>
      <c r="F18" s="106"/>
      <c r="G18" s="106"/>
      <c r="H18" s="106"/>
      <c r="I18" s="106"/>
      <c r="J18" s="106"/>
    </row>
    <row r="19" spans="1:10" x14ac:dyDescent="0.25">
      <c r="A19" s="106"/>
      <c r="B19" s="101" t="s">
        <v>461</v>
      </c>
      <c r="C19" s="106"/>
      <c r="D19" s="106"/>
      <c r="E19" s="106"/>
      <c r="F19" s="106"/>
      <c r="G19" s="106"/>
      <c r="H19" s="106"/>
      <c r="I19" s="106"/>
      <c r="J19" s="106"/>
    </row>
    <row r="20" spans="1:10" x14ac:dyDescent="0.25">
      <c r="A20" s="101"/>
      <c r="B20" s="106"/>
      <c r="C20" s="106"/>
      <c r="D20" s="106"/>
      <c r="E20" s="106"/>
      <c r="F20" s="106"/>
      <c r="G20" s="106"/>
      <c r="H20" s="106"/>
      <c r="I20" s="106"/>
      <c r="J20" s="106"/>
    </row>
    <row r="21" spans="1:10" x14ac:dyDescent="0.25">
      <c r="A21" s="101" t="s">
        <v>155</v>
      </c>
      <c r="B21" s="101" t="s">
        <v>464</v>
      </c>
      <c r="C21" s="106"/>
      <c r="D21" s="106"/>
      <c r="E21" s="106"/>
      <c r="F21" s="106"/>
      <c r="G21" s="106"/>
      <c r="H21" s="106"/>
      <c r="I21" s="106"/>
      <c r="J21" s="106"/>
    </row>
    <row r="22" spans="1:10" x14ac:dyDescent="0.25">
      <c r="A22" s="106"/>
      <c r="B22" s="101" t="s">
        <v>465</v>
      </c>
      <c r="C22" s="106"/>
      <c r="D22" s="106"/>
      <c r="E22" s="106"/>
      <c r="F22" s="106"/>
      <c r="G22" s="106"/>
      <c r="H22" s="106"/>
      <c r="I22" s="106"/>
      <c r="J22" s="106"/>
    </row>
    <row r="23" spans="1:10" x14ac:dyDescent="0.25">
      <c r="A23" s="106"/>
      <c r="B23" s="101" t="s">
        <v>466</v>
      </c>
      <c r="C23" s="106"/>
      <c r="D23" s="106"/>
      <c r="E23" s="106"/>
      <c r="F23" s="106"/>
      <c r="G23" s="106"/>
      <c r="H23" s="106"/>
      <c r="I23" s="106"/>
      <c r="J23" s="106"/>
    </row>
    <row r="24" spans="1:10" x14ac:dyDescent="0.25">
      <c r="A24" s="106"/>
      <c r="B24" s="101" t="s">
        <v>467</v>
      </c>
      <c r="C24" s="106"/>
      <c r="D24" s="106"/>
      <c r="E24" s="106"/>
      <c r="F24" s="106"/>
      <c r="G24" s="106"/>
      <c r="H24" s="106"/>
      <c r="I24" s="106"/>
      <c r="J24" s="106"/>
    </row>
    <row r="25" spans="1:10" x14ac:dyDescent="0.25">
      <c r="A25" s="106"/>
      <c r="B25" s="101" t="s">
        <v>468</v>
      </c>
      <c r="C25" s="106"/>
      <c r="D25" s="106"/>
      <c r="E25" s="106"/>
      <c r="F25" s="106"/>
      <c r="G25" s="106"/>
      <c r="H25" s="106"/>
      <c r="I25" s="106"/>
      <c r="J25" s="106"/>
    </row>
    <row r="26" spans="1:10" x14ac:dyDescent="0.25">
      <c r="A26" s="106"/>
      <c r="B26" s="101" t="s">
        <v>469</v>
      </c>
      <c r="C26" s="106"/>
      <c r="D26" s="106"/>
      <c r="E26" s="106"/>
      <c r="F26" s="106"/>
      <c r="G26" s="106"/>
      <c r="H26" s="106"/>
      <c r="I26" s="106"/>
      <c r="J26" s="106"/>
    </row>
    <row r="27" spans="1:10" x14ac:dyDescent="0.25">
      <c r="A27" s="101"/>
      <c r="B27" s="106"/>
      <c r="C27" s="106"/>
      <c r="D27" s="106"/>
      <c r="E27" s="106"/>
      <c r="F27" s="106"/>
      <c r="G27" s="106"/>
      <c r="H27" s="106"/>
      <c r="I27" s="106"/>
      <c r="J27" s="106"/>
    </row>
    <row r="28" spans="1:10" x14ac:dyDescent="0.25">
      <c r="A28" s="101" t="s">
        <v>156</v>
      </c>
      <c r="B28" s="101" t="s">
        <v>157</v>
      </c>
      <c r="C28" s="106"/>
      <c r="D28" s="106"/>
      <c r="E28" s="106"/>
      <c r="F28" s="106"/>
      <c r="G28" s="106"/>
      <c r="H28" s="106"/>
      <c r="I28" s="106"/>
      <c r="J28" s="106"/>
    </row>
    <row r="29" spans="1:10" x14ac:dyDescent="0.25">
      <c r="A29" s="106"/>
      <c r="B29" s="101" t="s">
        <v>158</v>
      </c>
      <c r="C29" s="106"/>
      <c r="D29" s="106"/>
      <c r="E29" s="106"/>
      <c r="F29" s="106"/>
      <c r="G29" s="106"/>
      <c r="H29" s="106"/>
      <c r="I29" s="106"/>
      <c r="J29" s="106"/>
    </row>
    <row r="30" spans="1:10" x14ac:dyDescent="0.25">
      <c r="A30" s="101"/>
      <c r="B30" s="106"/>
      <c r="C30" s="106"/>
      <c r="D30" s="103"/>
      <c r="E30" s="101"/>
      <c r="F30" s="101"/>
      <c r="G30" s="103"/>
      <c r="H30" s="103"/>
      <c r="I30" s="101"/>
      <c r="J30" s="101"/>
    </row>
    <row r="31" spans="1:10" x14ac:dyDescent="0.25">
      <c r="A31" s="287" t="s">
        <v>716</v>
      </c>
      <c r="B31" s="289" t="s">
        <v>712</v>
      </c>
      <c r="C31" s="289"/>
      <c r="D31" s="289"/>
      <c r="E31" s="289"/>
      <c r="F31" s="289"/>
      <c r="G31" s="289"/>
      <c r="H31" s="289"/>
      <c r="I31" s="289"/>
      <c r="J31" s="101"/>
    </row>
    <row r="32" spans="1:10" x14ac:dyDescent="0.25">
      <c r="A32" s="287"/>
      <c r="B32" s="289"/>
      <c r="C32" s="289"/>
      <c r="D32" s="289"/>
      <c r="E32" s="289"/>
      <c r="F32" s="289"/>
      <c r="G32" s="289"/>
      <c r="H32" s="289"/>
      <c r="I32" s="289"/>
      <c r="J32" s="101"/>
    </row>
    <row r="33" spans="1:10" x14ac:dyDescent="0.25">
      <c r="A33" s="101"/>
      <c r="B33" s="106"/>
      <c r="C33" s="106"/>
      <c r="D33" s="103"/>
      <c r="E33" s="101"/>
      <c r="F33" s="101"/>
      <c r="G33" s="103"/>
      <c r="H33" s="103"/>
      <c r="I33" s="101"/>
      <c r="J33" s="101"/>
    </row>
    <row r="34" spans="1:10" ht="52.5" customHeight="1" x14ac:dyDescent="0.25">
      <c r="A34" s="177" t="s">
        <v>457</v>
      </c>
      <c r="B34" s="291" t="s">
        <v>700</v>
      </c>
      <c r="C34" s="291"/>
      <c r="D34" s="291"/>
      <c r="E34" s="291"/>
      <c r="F34" s="291"/>
      <c r="G34" s="291"/>
      <c r="H34" s="291"/>
      <c r="I34" s="291"/>
      <c r="J34" s="101"/>
    </row>
    <row r="35" spans="1:10" x14ac:dyDescent="0.25">
      <c r="A35" s="179"/>
      <c r="B35" s="222"/>
      <c r="C35" s="222"/>
      <c r="D35" s="222"/>
      <c r="E35" s="222"/>
      <c r="F35" s="222"/>
      <c r="G35" s="222"/>
      <c r="H35" s="222"/>
      <c r="I35" s="222"/>
      <c r="J35" s="101"/>
    </row>
    <row r="36" spans="1:10" ht="150" customHeight="1" x14ac:dyDescent="0.25">
      <c r="A36" s="223" t="s">
        <v>458</v>
      </c>
      <c r="B36" s="289" t="s">
        <v>642</v>
      </c>
      <c r="C36" s="289"/>
      <c r="D36" s="289"/>
      <c r="E36" s="289"/>
      <c r="F36" s="289"/>
      <c r="G36" s="289"/>
      <c r="H36" s="289"/>
      <c r="I36" s="289"/>
      <c r="J36" s="101"/>
    </row>
    <row r="37" spans="1:10" ht="10.5" customHeight="1" x14ac:dyDescent="0.25">
      <c r="A37" s="101" t="s">
        <v>632</v>
      </c>
      <c r="B37" s="106"/>
      <c r="C37" s="106"/>
      <c r="D37" s="103"/>
      <c r="E37" s="101"/>
      <c r="F37" s="101"/>
      <c r="G37" s="103"/>
      <c r="H37" s="103"/>
      <c r="I37" s="101"/>
      <c r="J37" s="101"/>
    </row>
    <row r="38" spans="1:10" x14ac:dyDescent="0.25">
      <c r="A38" s="109"/>
      <c r="B38" s="108"/>
    </row>
    <row r="39" spans="1:10" x14ac:dyDescent="0.25">
      <c r="A39" s="109"/>
      <c r="B39" s="109"/>
    </row>
    <row r="40" spans="1:10" x14ac:dyDescent="0.25">
      <c r="A40" s="109"/>
      <c r="B40" s="108"/>
    </row>
    <row r="41" spans="1:10" x14ac:dyDescent="0.25">
      <c r="A41" s="109"/>
      <c r="B41" s="109"/>
    </row>
    <row r="42" spans="1:10" x14ac:dyDescent="0.25">
      <c r="A42" s="109"/>
      <c r="B42" s="108"/>
    </row>
    <row r="43" spans="1:10" x14ac:dyDescent="0.25">
      <c r="A43" s="109"/>
      <c r="B43" s="109"/>
    </row>
    <row r="44" spans="1:10" x14ac:dyDescent="0.25">
      <c r="A44" s="109"/>
      <c r="B44" s="108"/>
    </row>
    <row r="45" spans="1:10" x14ac:dyDescent="0.25">
      <c r="A45" s="109"/>
      <c r="B45" s="109"/>
    </row>
    <row r="46" spans="1:10" x14ac:dyDescent="0.25">
      <c r="A46" s="109"/>
      <c r="B46" s="108"/>
    </row>
    <row r="47" spans="1:10" x14ac:dyDescent="0.25">
      <c r="A47" s="109"/>
      <c r="B47" s="109"/>
    </row>
    <row r="48" spans="1:10" x14ac:dyDescent="0.25">
      <c r="A48" s="109"/>
      <c r="B48" s="108"/>
    </row>
    <row r="49" spans="1:2" x14ac:dyDescent="0.25">
      <c r="A49" s="108"/>
      <c r="B49" s="109"/>
    </row>
    <row r="50" spans="1:2" x14ac:dyDescent="0.25">
      <c r="A50" s="109"/>
      <c r="B50" s="108"/>
    </row>
    <row r="51" spans="1:2" x14ac:dyDescent="0.25">
      <c r="A51" s="108"/>
      <c r="B51" s="109"/>
    </row>
    <row r="52" spans="1:2" x14ac:dyDescent="0.25">
      <c r="A52" s="109"/>
      <c r="B52" s="108"/>
    </row>
    <row r="53" spans="1:2" x14ac:dyDescent="0.25">
      <c r="A53" s="109"/>
      <c r="B53" s="109"/>
    </row>
    <row r="54" spans="1:2" x14ac:dyDescent="0.25">
      <c r="A54" s="109"/>
      <c r="B54" s="108"/>
    </row>
    <row r="55" spans="1:2" x14ac:dyDescent="0.25">
      <c r="A55" s="109"/>
      <c r="B55" s="109"/>
    </row>
    <row r="56" spans="1:2" x14ac:dyDescent="0.25">
      <c r="A56" s="109"/>
      <c r="B56" s="108"/>
    </row>
    <row r="57" spans="1:2" x14ac:dyDescent="0.25">
      <c r="A57" s="109"/>
      <c r="B57" s="109"/>
    </row>
    <row r="58" spans="1:2" x14ac:dyDescent="0.25">
      <c r="A58" s="109"/>
      <c r="B58" s="108"/>
    </row>
    <row r="59" spans="1:2" x14ac:dyDescent="0.25">
      <c r="A59" s="109"/>
      <c r="B59" s="109"/>
    </row>
    <row r="60" spans="1:2" x14ac:dyDescent="0.25">
      <c r="A60" s="109"/>
      <c r="B60" s="108"/>
    </row>
    <row r="61" spans="1:2" x14ac:dyDescent="0.25">
      <c r="A61" s="109"/>
      <c r="B61" s="109"/>
    </row>
    <row r="62" spans="1:2" x14ac:dyDescent="0.25">
      <c r="A62" s="109"/>
      <c r="B62" s="108"/>
    </row>
    <row r="63" spans="1:2" x14ac:dyDescent="0.25">
      <c r="A63" s="109"/>
      <c r="B63" s="109"/>
    </row>
    <row r="64" spans="1:2" x14ac:dyDescent="0.25">
      <c r="A64" s="109"/>
      <c r="B64" s="108"/>
    </row>
    <row r="65" spans="1:2" x14ac:dyDescent="0.25">
      <c r="A65" s="109"/>
      <c r="B65" s="109"/>
    </row>
    <row r="66" spans="1:2" x14ac:dyDescent="0.25">
      <c r="A66" s="109"/>
      <c r="B66" s="108"/>
    </row>
    <row r="67" spans="1:2" x14ac:dyDescent="0.25">
      <c r="A67" s="109"/>
      <c r="B67" s="109"/>
    </row>
    <row r="68" spans="1:2" x14ac:dyDescent="0.25">
      <c r="A68" s="109"/>
      <c r="B68" s="108"/>
    </row>
    <row r="69" spans="1:2" x14ac:dyDescent="0.25">
      <c r="A69" s="109"/>
      <c r="B69" s="109"/>
    </row>
    <row r="70" spans="1:2" x14ac:dyDescent="0.25">
      <c r="A70" s="109"/>
      <c r="B70" s="108"/>
    </row>
    <row r="71" spans="1:2" x14ac:dyDescent="0.25">
      <c r="A71" s="109"/>
      <c r="B71" s="109"/>
    </row>
    <row r="72" spans="1:2" x14ac:dyDescent="0.25">
      <c r="A72" s="109"/>
      <c r="B72" s="108"/>
    </row>
    <row r="73" spans="1:2" x14ac:dyDescent="0.25">
      <c r="A73" s="109"/>
      <c r="B73" s="109"/>
    </row>
    <row r="74" spans="1:2" x14ac:dyDescent="0.25">
      <c r="A74" s="109"/>
      <c r="B74" s="108"/>
    </row>
    <row r="75" spans="1:2" x14ac:dyDescent="0.25">
      <c r="A75" s="109"/>
      <c r="B75" s="109"/>
    </row>
    <row r="76" spans="1:2" x14ac:dyDescent="0.25">
      <c r="A76" s="109"/>
      <c r="B76" s="108"/>
    </row>
    <row r="77" spans="1:2" x14ac:dyDescent="0.25">
      <c r="A77" s="109"/>
      <c r="B77" s="109"/>
    </row>
    <row r="78" spans="1:2" x14ac:dyDescent="0.25">
      <c r="A78" s="109"/>
      <c r="B78" s="108"/>
    </row>
    <row r="79" spans="1:2" x14ac:dyDescent="0.25">
      <c r="A79" s="109"/>
      <c r="B79" s="109"/>
    </row>
    <row r="80" spans="1:2" x14ac:dyDescent="0.25">
      <c r="A80" s="109"/>
      <c r="B80" s="108"/>
    </row>
    <row r="81" spans="1:2" x14ac:dyDescent="0.25">
      <c r="A81" s="108"/>
      <c r="B81" s="109"/>
    </row>
    <row r="82" spans="1:2" x14ac:dyDescent="0.25">
      <c r="A82" s="109"/>
      <c r="B82" s="108"/>
    </row>
    <row r="83" spans="1:2" x14ac:dyDescent="0.25">
      <c r="A83" s="109"/>
      <c r="B83" s="109"/>
    </row>
    <row r="84" spans="1:2" x14ac:dyDescent="0.25">
      <c r="A84" s="109"/>
      <c r="B84" s="108"/>
    </row>
    <row r="85" spans="1:2" x14ac:dyDescent="0.25">
      <c r="A85" s="109"/>
      <c r="B85" s="109"/>
    </row>
    <row r="86" spans="1:2" x14ac:dyDescent="0.25">
      <c r="A86" s="109"/>
      <c r="B86" s="108"/>
    </row>
    <row r="87" spans="1:2" x14ac:dyDescent="0.25">
      <c r="A87" s="108"/>
      <c r="B87" s="109"/>
    </row>
    <row r="88" spans="1:2" x14ac:dyDescent="0.25">
      <c r="A88" s="109"/>
      <c r="B88" s="108"/>
    </row>
    <row r="89" spans="1:2" x14ac:dyDescent="0.25">
      <c r="A89" s="108"/>
      <c r="B89" s="109"/>
    </row>
    <row r="90" spans="1:2" x14ac:dyDescent="0.25">
      <c r="A90" s="109"/>
      <c r="B90" s="108"/>
    </row>
    <row r="91" spans="1:2" x14ac:dyDescent="0.25">
      <c r="A91" s="109"/>
      <c r="B91" s="109"/>
    </row>
    <row r="92" spans="1:2" x14ac:dyDescent="0.25">
      <c r="A92" s="109"/>
      <c r="B92" s="108"/>
    </row>
    <row r="93" spans="1:2" x14ac:dyDescent="0.25">
      <c r="A93" s="109"/>
      <c r="B93" s="109"/>
    </row>
    <row r="94" spans="1:2" x14ac:dyDescent="0.25">
      <c r="A94" s="109"/>
      <c r="B94" s="108"/>
    </row>
    <row r="95" spans="1:2" x14ac:dyDescent="0.25">
      <c r="A95" s="109"/>
      <c r="B95" s="109"/>
    </row>
    <row r="96" spans="1:2" x14ac:dyDescent="0.25">
      <c r="A96" s="109"/>
      <c r="B96" s="108"/>
    </row>
    <row r="97" spans="1:2" x14ac:dyDescent="0.25">
      <c r="A97" s="109"/>
      <c r="B97" s="109"/>
    </row>
    <row r="98" spans="1:2" x14ac:dyDescent="0.25">
      <c r="A98" s="109"/>
      <c r="B98" s="108"/>
    </row>
    <row r="99" spans="1:2" x14ac:dyDescent="0.25">
      <c r="A99" s="109"/>
      <c r="B99" s="109"/>
    </row>
    <row r="100" spans="1:2" x14ac:dyDescent="0.25">
      <c r="A100" s="109"/>
      <c r="B100" s="108"/>
    </row>
    <row r="101" spans="1:2" x14ac:dyDescent="0.25">
      <c r="A101" s="109"/>
      <c r="B101" s="109"/>
    </row>
    <row r="102" spans="1:2" x14ac:dyDescent="0.25">
      <c r="A102" s="109"/>
      <c r="B102" s="108"/>
    </row>
    <row r="103" spans="1:2" x14ac:dyDescent="0.25">
      <c r="A103" s="109"/>
      <c r="B103" s="109"/>
    </row>
    <row r="104" spans="1:2" x14ac:dyDescent="0.25">
      <c r="A104" s="109"/>
      <c r="B104" s="109"/>
    </row>
    <row r="105" spans="1:2" x14ac:dyDescent="0.25">
      <c r="A105" s="108"/>
      <c r="B105" s="109"/>
    </row>
    <row r="106" spans="1:2" x14ac:dyDescent="0.25">
      <c r="A106" s="109"/>
      <c r="B106" s="108"/>
    </row>
    <row r="107" spans="1:2" x14ac:dyDescent="0.25">
      <c r="A107" s="109"/>
      <c r="B107" s="109"/>
    </row>
    <row r="108" spans="1:2" x14ac:dyDescent="0.25">
      <c r="A108" s="109"/>
      <c r="B108" s="108"/>
    </row>
    <row r="109" spans="1:2" x14ac:dyDescent="0.25">
      <c r="A109" s="109"/>
      <c r="B109" s="109"/>
    </row>
    <row r="110" spans="1:2" x14ac:dyDescent="0.25">
      <c r="A110" s="109"/>
      <c r="B110" s="108"/>
    </row>
    <row r="111" spans="1:2" x14ac:dyDescent="0.25">
      <c r="A111" s="109"/>
      <c r="B111" s="109"/>
    </row>
    <row r="112" spans="1:2" x14ac:dyDescent="0.25">
      <c r="A112" s="109"/>
      <c r="B112" s="108"/>
    </row>
    <row r="113" spans="1:2" x14ac:dyDescent="0.25">
      <c r="A113" s="109"/>
      <c r="B113" s="109"/>
    </row>
    <row r="114" spans="1:2" x14ac:dyDescent="0.25">
      <c r="A114" s="109"/>
      <c r="B114" s="108"/>
    </row>
    <row r="115" spans="1:2" x14ac:dyDescent="0.25">
      <c r="A115" s="109"/>
      <c r="B115" s="109"/>
    </row>
    <row r="116" spans="1:2" x14ac:dyDescent="0.25">
      <c r="A116" s="109"/>
      <c r="B116" s="108"/>
    </row>
    <row r="117" spans="1:2" x14ac:dyDescent="0.25">
      <c r="A117" s="109"/>
      <c r="B117" s="109"/>
    </row>
    <row r="118" spans="1:2" x14ac:dyDescent="0.25">
      <c r="A118" s="109"/>
      <c r="B118" s="108"/>
    </row>
    <row r="119" spans="1:2" x14ac:dyDescent="0.25">
      <c r="A119" s="109"/>
      <c r="B119" s="109"/>
    </row>
    <row r="120" spans="1:2" x14ac:dyDescent="0.25">
      <c r="A120" s="109"/>
      <c r="B120" s="108"/>
    </row>
    <row r="121" spans="1:2" x14ac:dyDescent="0.25">
      <c r="A121" s="109"/>
      <c r="B121" s="109"/>
    </row>
    <row r="122" spans="1:2" x14ac:dyDescent="0.25">
      <c r="A122" s="109"/>
      <c r="B122" s="108"/>
    </row>
    <row r="123" spans="1:2" x14ac:dyDescent="0.25">
      <c r="A123" s="109"/>
      <c r="B123" s="109"/>
    </row>
    <row r="124" spans="1:2" x14ac:dyDescent="0.25">
      <c r="A124" s="109"/>
      <c r="B124" s="108"/>
    </row>
    <row r="125" spans="1:2" x14ac:dyDescent="0.25">
      <c r="A125" s="109"/>
      <c r="B125" s="109"/>
    </row>
    <row r="126" spans="1:2" x14ac:dyDescent="0.25">
      <c r="A126" s="109"/>
      <c r="B126" s="108"/>
    </row>
    <row r="127" spans="1:2" x14ac:dyDescent="0.25">
      <c r="A127" s="109"/>
      <c r="B127" s="109"/>
    </row>
    <row r="128" spans="1:2" x14ac:dyDescent="0.25">
      <c r="A128" s="109"/>
      <c r="B128" s="108"/>
    </row>
    <row r="129" spans="1:2" x14ac:dyDescent="0.25">
      <c r="A129" s="109"/>
      <c r="B129" s="108"/>
    </row>
    <row r="130" spans="1:2" x14ac:dyDescent="0.25">
      <c r="A130" s="109"/>
      <c r="B130" s="109"/>
    </row>
  </sheetData>
  <mergeCells count="8">
    <mergeCell ref="B36:I36"/>
    <mergeCell ref="B12:I12"/>
    <mergeCell ref="B10:I10"/>
    <mergeCell ref="B17:I17"/>
    <mergeCell ref="A31:A32"/>
    <mergeCell ref="B31:I32"/>
    <mergeCell ref="B34:I34"/>
    <mergeCell ref="B15:I1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36"/>
  <sheetViews>
    <sheetView showGridLines="0" view="pageLayout" topLeftCell="A10" zoomScaleNormal="100" zoomScaleSheetLayoutView="145" workbookViewId="0">
      <selection activeCell="K40" sqref="K40"/>
    </sheetView>
  </sheetViews>
  <sheetFormatPr baseColWidth="10" defaultRowHeight="12.75" x14ac:dyDescent="0.25"/>
  <cols>
    <col min="1" max="1" width="14.42578125" style="11" customWidth="1"/>
    <col min="2" max="2" width="14" style="11" customWidth="1"/>
    <col min="3" max="3" width="8.85546875" style="12" customWidth="1"/>
    <col min="4" max="4" width="12.140625" style="12" customWidth="1"/>
    <col min="5" max="5" width="6.7109375" style="12" customWidth="1"/>
    <col min="6" max="6" width="9.140625" style="12" customWidth="1"/>
    <col min="7" max="7" width="9.85546875" style="12" customWidth="1"/>
    <col min="8" max="8" width="7.85546875" style="12" customWidth="1"/>
    <col min="9" max="9" width="2" style="12" customWidth="1"/>
    <col min="10" max="10" width="2.85546875" style="12" customWidth="1"/>
    <col min="11" max="241" width="11.42578125" style="12"/>
    <col min="242" max="242" width="4" style="12" customWidth="1"/>
    <col min="243" max="243" width="34" style="12" customWidth="1"/>
    <col min="244" max="244" width="9.140625" style="12" customWidth="1"/>
    <col min="245" max="248" width="0" style="12" hidden="1" customWidth="1"/>
    <col min="249" max="249" width="9.140625" style="12" customWidth="1"/>
    <col min="250" max="253" width="0" style="12" hidden="1" customWidth="1"/>
    <col min="254" max="255" width="9.140625" style="12" customWidth="1"/>
    <col min="256" max="256" width="10.28515625" style="12" customWidth="1"/>
    <col min="257" max="497" width="11.42578125" style="12"/>
    <col min="498" max="498" width="4" style="12" customWidth="1"/>
    <col min="499" max="499" width="34" style="12" customWidth="1"/>
    <col min="500" max="500" width="9.140625" style="12" customWidth="1"/>
    <col min="501" max="504" width="0" style="12" hidden="1" customWidth="1"/>
    <col min="505" max="505" width="9.140625" style="12" customWidth="1"/>
    <col min="506" max="509" width="0" style="12" hidden="1" customWidth="1"/>
    <col min="510" max="511" width="9.140625" style="12" customWidth="1"/>
    <col min="512" max="512" width="10.28515625" style="12" customWidth="1"/>
    <col min="513" max="753" width="11.42578125" style="12"/>
    <col min="754" max="754" width="4" style="12" customWidth="1"/>
    <col min="755" max="755" width="34" style="12" customWidth="1"/>
    <col min="756" max="756" width="9.140625" style="12" customWidth="1"/>
    <col min="757" max="760" width="0" style="12" hidden="1" customWidth="1"/>
    <col min="761" max="761" width="9.140625" style="12" customWidth="1"/>
    <col min="762" max="765" width="0" style="12" hidden="1" customWidth="1"/>
    <col min="766" max="767" width="9.140625" style="12" customWidth="1"/>
    <col min="768" max="768" width="10.28515625" style="12" customWidth="1"/>
    <col min="769" max="1009" width="11.42578125" style="12"/>
    <col min="1010" max="1010" width="4" style="12" customWidth="1"/>
    <col min="1011" max="1011" width="34" style="12" customWidth="1"/>
    <col min="1012" max="1012" width="9.140625" style="12" customWidth="1"/>
    <col min="1013" max="1016" width="0" style="12" hidden="1" customWidth="1"/>
    <col min="1017" max="1017" width="9.140625" style="12" customWidth="1"/>
    <col min="1018" max="1021" width="0" style="12" hidden="1" customWidth="1"/>
    <col min="1022" max="1023" width="9.140625" style="12" customWidth="1"/>
    <col min="1024" max="1024" width="10.28515625" style="12" customWidth="1"/>
    <col min="1025" max="1265" width="11.42578125" style="12"/>
    <col min="1266" max="1266" width="4" style="12" customWidth="1"/>
    <col min="1267" max="1267" width="34" style="12" customWidth="1"/>
    <col min="1268" max="1268" width="9.140625" style="12" customWidth="1"/>
    <col min="1269" max="1272" width="0" style="12" hidden="1" customWidth="1"/>
    <col min="1273" max="1273" width="9.140625" style="12" customWidth="1"/>
    <col min="1274" max="1277" width="0" style="12" hidden="1" customWidth="1"/>
    <col min="1278" max="1279" width="9.140625" style="12" customWidth="1"/>
    <col min="1280" max="1280" width="10.28515625" style="12" customWidth="1"/>
    <col min="1281" max="1521" width="11.42578125" style="12"/>
    <col min="1522" max="1522" width="4" style="12" customWidth="1"/>
    <col min="1523" max="1523" width="34" style="12" customWidth="1"/>
    <col min="1524" max="1524" width="9.140625" style="12" customWidth="1"/>
    <col min="1525" max="1528" width="0" style="12" hidden="1" customWidth="1"/>
    <col min="1529" max="1529" width="9.140625" style="12" customWidth="1"/>
    <col min="1530" max="1533" width="0" style="12" hidden="1" customWidth="1"/>
    <col min="1534" max="1535" width="9.140625" style="12" customWidth="1"/>
    <col min="1536" max="1536" width="10.28515625" style="12" customWidth="1"/>
    <col min="1537" max="1777" width="11.42578125" style="12"/>
    <col min="1778" max="1778" width="4" style="12" customWidth="1"/>
    <col min="1779" max="1779" width="34" style="12" customWidth="1"/>
    <col min="1780" max="1780" width="9.140625" style="12" customWidth="1"/>
    <col min="1781" max="1784" width="0" style="12" hidden="1" customWidth="1"/>
    <col min="1785" max="1785" width="9.140625" style="12" customWidth="1"/>
    <col min="1786" max="1789" width="0" style="12" hidden="1" customWidth="1"/>
    <col min="1790" max="1791" width="9.140625" style="12" customWidth="1"/>
    <col min="1792" max="1792" width="10.28515625" style="12" customWidth="1"/>
    <col min="1793" max="2033" width="11.42578125" style="12"/>
    <col min="2034" max="2034" width="4" style="12" customWidth="1"/>
    <col min="2035" max="2035" width="34" style="12" customWidth="1"/>
    <col min="2036" max="2036" width="9.140625" style="12" customWidth="1"/>
    <col min="2037" max="2040" width="0" style="12" hidden="1" customWidth="1"/>
    <col min="2041" max="2041" width="9.140625" style="12" customWidth="1"/>
    <col min="2042" max="2045" width="0" style="12" hidden="1" customWidth="1"/>
    <col min="2046" max="2047" width="9.140625" style="12" customWidth="1"/>
    <col min="2048" max="2048" width="10.28515625" style="12" customWidth="1"/>
    <col min="2049" max="2289" width="11.42578125" style="12"/>
    <col min="2290" max="2290" width="4" style="12" customWidth="1"/>
    <col min="2291" max="2291" width="34" style="12" customWidth="1"/>
    <col min="2292" max="2292" width="9.140625" style="12" customWidth="1"/>
    <col min="2293" max="2296" width="0" style="12" hidden="1" customWidth="1"/>
    <col min="2297" max="2297" width="9.140625" style="12" customWidth="1"/>
    <col min="2298" max="2301" width="0" style="12" hidden="1" customWidth="1"/>
    <col min="2302" max="2303" width="9.140625" style="12" customWidth="1"/>
    <col min="2304" max="2304" width="10.28515625" style="12" customWidth="1"/>
    <col min="2305" max="2545" width="11.42578125" style="12"/>
    <col min="2546" max="2546" width="4" style="12" customWidth="1"/>
    <col min="2547" max="2547" width="34" style="12" customWidth="1"/>
    <col min="2548" max="2548" width="9.140625" style="12" customWidth="1"/>
    <col min="2549" max="2552" width="0" style="12" hidden="1" customWidth="1"/>
    <col min="2553" max="2553" width="9.140625" style="12" customWidth="1"/>
    <col min="2554" max="2557" width="0" style="12" hidden="1" customWidth="1"/>
    <col min="2558" max="2559" width="9.140625" style="12" customWidth="1"/>
    <col min="2560" max="2560" width="10.28515625" style="12" customWidth="1"/>
    <col min="2561" max="2801" width="11.42578125" style="12"/>
    <col min="2802" max="2802" width="4" style="12" customWidth="1"/>
    <col min="2803" max="2803" width="34" style="12" customWidth="1"/>
    <col min="2804" max="2804" width="9.140625" style="12" customWidth="1"/>
    <col min="2805" max="2808" width="0" style="12" hidden="1" customWidth="1"/>
    <col min="2809" max="2809" width="9.140625" style="12" customWidth="1"/>
    <col min="2810" max="2813" width="0" style="12" hidden="1" customWidth="1"/>
    <col min="2814" max="2815" width="9.140625" style="12" customWidth="1"/>
    <col min="2816" max="2816" width="10.28515625" style="12" customWidth="1"/>
    <col min="2817" max="3057" width="11.42578125" style="12"/>
    <col min="3058" max="3058" width="4" style="12" customWidth="1"/>
    <col min="3059" max="3059" width="34" style="12" customWidth="1"/>
    <col min="3060" max="3060" width="9.140625" style="12" customWidth="1"/>
    <col min="3061" max="3064" width="0" style="12" hidden="1" customWidth="1"/>
    <col min="3065" max="3065" width="9.140625" style="12" customWidth="1"/>
    <col min="3066" max="3069" width="0" style="12" hidden="1" customWidth="1"/>
    <col min="3070" max="3071" width="9.140625" style="12" customWidth="1"/>
    <col min="3072" max="3072" width="10.28515625" style="12" customWidth="1"/>
    <col min="3073" max="3313" width="11.42578125" style="12"/>
    <col min="3314" max="3314" width="4" style="12" customWidth="1"/>
    <col min="3315" max="3315" width="34" style="12" customWidth="1"/>
    <col min="3316" max="3316" width="9.140625" style="12" customWidth="1"/>
    <col min="3317" max="3320" width="0" style="12" hidden="1" customWidth="1"/>
    <col min="3321" max="3321" width="9.140625" style="12" customWidth="1"/>
    <col min="3322" max="3325" width="0" style="12" hidden="1" customWidth="1"/>
    <col min="3326" max="3327" width="9.140625" style="12" customWidth="1"/>
    <col min="3328" max="3328" width="10.28515625" style="12" customWidth="1"/>
    <col min="3329" max="3569" width="11.42578125" style="12"/>
    <col min="3570" max="3570" width="4" style="12" customWidth="1"/>
    <col min="3571" max="3571" width="34" style="12" customWidth="1"/>
    <col min="3572" max="3572" width="9.140625" style="12" customWidth="1"/>
    <col min="3573" max="3576" width="0" style="12" hidden="1" customWidth="1"/>
    <col min="3577" max="3577" width="9.140625" style="12" customWidth="1"/>
    <col min="3578" max="3581" width="0" style="12" hidden="1" customWidth="1"/>
    <col min="3582" max="3583" width="9.140625" style="12" customWidth="1"/>
    <col min="3584" max="3584" width="10.28515625" style="12" customWidth="1"/>
    <col min="3585" max="3825" width="11.42578125" style="12"/>
    <col min="3826" max="3826" width="4" style="12" customWidth="1"/>
    <col min="3827" max="3827" width="34" style="12" customWidth="1"/>
    <col min="3828" max="3828" width="9.140625" style="12" customWidth="1"/>
    <col min="3829" max="3832" width="0" style="12" hidden="1" customWidth="1"/>
    <col min="3833" max="3833" width="9.140625" style="12" customWidth="1"/>
    <col min="3834" max="3837" width="0" style="12" hidden="1" customWidth="1"/>
    <col min="3838" max="3839" width="9.140625" style="12" customWidth="1"/>
    <col min="3840" max="3840" width="10.28515625" style="12" customWidth="1"/>
    <col min="3841" max="4081" width="11.42578125" style="12"/>
    <col min="4082" max="4082" width="4" style="12" customWidth="1"/>
    <col min="4083" max="4083" width="34" style="12" customWidth="1"/>
    <col min="4084" max="4084" width="9.140625" style="12" customWidth="1"/>
    <col min="4085" max="4088" width="0" style="12" hidden="1" customWidth="1"/>
    <col min="4089" max="4089" width="9.140625" style="12" customWidth="1"/>
    <col min="4090" max="4093" width="0" style="12" hidden="1" customWidth="1"/>
    <col min="4094" max="4095" width="9.140625" style="12" customWidth="1"/>
    <col min="4096" max="4096" width="10.28515625" style="12" customWidth="1"/>
    <col min="4097" max="4337" width="11.42578125" style="12"/>
    <col min="4338" max="4338" width="4" style="12" customWidth="1"/>
    <col min="4339" max="4339" width="34" style="12" customWidth="1"/>
    <col min="4340" max="4340" width="9.140625" style="12" customWidth="1"/>
    <col min="4341" max="4344" width="0" style="12" hidden="1" customWidth="1"/>
    <col min="4345" max="4345" width="9.140625" style="12" customWidth="1"/>
    <col min="4346" max="4349" width="0" style="12" hidden="1" customWidth="1"/>
    <col min="4350" max="4351" width="9.140625" style="12" customWidth="1"/>
    <col min="4352" max="4352" width="10.28515625" style="12" customWidth="1"/>
    <col min="4353" max="4593" width="11.42578125" style="12"/>
    <col min="4594" max="4594" width="4" style="12" customWidth="1"/>
    <col min="4595" max="4595" width="34" style="12" customWidth="1"/>
    <col min="4596" max="4596" width="9.140625" style="12" customWidth="1"/>
    <col min="4597" max="4600" width="0" style="12" hidden="1" customWidth="1"/>
    <col min="4601" max="4601" width="9.140625" style="12" customWidth="1"/>
    <col min="4602" max="4605" width="0" style="12" hidden="1" customWidth="1"/>
    <col min="4606" max="4607" width="9.140625" style="12" customWidth="1"/>
    <col min="4608" max="4608" width="10.28515625" style="12" customWidth="1"/>
    <col min="4609" max="4849" width="11.42578125" style="12"/>
    <col min="4850" max="4850" width="4" style="12" customWidth="1"/>
    <col min="4851" max="4851" width="34" style="12" customWidth="1"/>
    <col min="4852" max="4852" width="9.140625" style="12" customWidth="1"/>
    <col min="4853" max="4856" width="0" style="12" hidden="1" customWidth="1"/>
    <col min="4857" max="4857" width="9.140625" style="12" customWidth="1"/>
    <col min="4858" max="4861" width="0" style="12" hidden="1" customWidth="1"/>
    <col min="4862" max="4863" width="9.140625" style="12" customWidth="1"/>
    <col min="4864" max="4864" width="10.28515625" style="12" customWidth="1"/>
    <col min="4865" max="5105" width="11.42578125" style="12"/>
    <col min="5106" max="5106" width="4" style="12" customWidth="1"/>
    <col min="5107" max="5107" width="34" style="12" customWidth="1"/>
    <col min="5108" max="5108" width="9.140625" style="12" customWidth="1"/>
    <col min="5109" max="5112" width="0" style="12" hidden="1" customWidth="1"/>
    <col min="5113" max="5113" width="9.140625" style="12" customWidth="1"/>
    <col min="5114" max="5117" width="0" style="12" hidden="1" customWidth="1"/>
    <col min="5118" max="5119" width="9.140625" style="12" customWidth="1"/>
    <col min="5120" max="5120" width="10.28515625" style="12" customWidth="1"/>
    <col min="5121" max="5361" width="11.42578125" style="12"/>
    <col min="5362" max="5362" width="4" style="12" customWidth="1"/>
    <col min="5363" max="5363" width="34" style="12" customWidth="1"/>
    <col min="5364" max="5364" width="9.140625" style="12" customWidth="1"/>
    <col min="5365" max="5368" width="0" style="12" hidden="1" customWidth="1"/>
    <col min="5369" max="5369" width="9.140625" style="12" customWidth="1"/>
    <col min="5370" max="5373" width="0" style="12" hidden="1" customWidth="1"/>
    <col min="5374" max="5375" width="9.140625" style="12" customWidth="1"/>
    <col min="5376" max="5376" width="10.28515625" style="12" customWidth="1"/>
    <col min="5377" max="5617" width="11.42578125" style="12"/>
    <col min="5618" max="5618" width="4" style="12" customWidth="1"/>
    <col min="5619" max="5619" width="34" style="12" customWidth="1"/>
    <col min="5620" max="5620" width="9.140625" style="12" customWidth="1"/>
    <col min="5621" max="5624" width="0" style="12" hidden="1" customWidth="1"/>
    <col min="5625" max="5625" width="9.140625" style="12" customWidth="1"/>
    <col min="5626" max="5629" width="0" style="12" hidden="1" customWidth="1"/>
    <col min="5630" max="5631" width="9.140625" style="12" customWidth="1"/>
    <col min="5632" max="5632" width="10.28515625" style="12" customWidth="1"/>
    <col min="5633" max="5873" width="11.42578125" style="12"/>
    <col min="5874" max="5874" width="4" style="12" customWidth="1"/>
    <col min="5875" max="5875" width="34" style="12" customWidth="1"/>
    <col min="5876" max="5876" width="9.140625" style="12" customWidth="1"/>
    <col min="5877" max="5880" width="0" style="12" hidden="1" customWidth="1"/>
    <col min="5881" max="5881" width="9.140625" style="12" customWidth="1"/>
    <col min="5882" max="5885" width="0" style="12" hidden="1" customWidth="1"/>
    <col min="5886" max="5887" width="9.140625" style="12" customWidth="1"/>
    <col min="5888" max="5888" width="10.28515625" style="12" customWidth="1"/>
    <col min="5889" max="6129" width="11.42578125" style="12"/>
    <col min="6130" max="6130" width="4" style="12" customWidth="1"/>
    <col min="6131" max="6131" width="34" style="12" customWidth="1"/>
    <col min="6132" max="6132" width="9.140625" style="12" customWidth="1"/>
    <col min="6133" max="6136" width="0" style="12" hidden="1" customWidth="1"/>
    <col min="6137" max="6137" width="9.140625" style="12" customWidth="1"/>
    <col min="6138" max="6141" width="0" style="12" hidden="1" customWidth="1"/>
    <col min="6142" max="6143" width="9.140625" style="12" customWidth="1"/>
    <col min="6144" max="6144" width="10.28515625" style="12" customWidth="1"/>
    <col min="6145" max="6385" width="11.42578125" style="12"/>
    <col min="6386" max="6386" width="4" style="12" customWidth="1"/>
    <col min="6387" max="6387" width="34" style="12" customWidth="1"/>
    <col min="6388" max="6388" width="9.140625" style="12" customWidth="1"/>
    <col min="6389" max="6392" width="0" style="12" hidden="1" customWidth="1"/>
    <col min="6393" max="6393" width="9.140625" style="12" customWidth="1"/>
    <col min="6394" max="6397" width="0" style="12" hidden="1" customWidth="1"/>
    <col min="6398" max="6399" width="9.140625" style="12" customWidth="1"/>
    <col min="6400" max="6400" width="10.28515625" style="12" customWidth="1"/>
    <col min="6401" max="6641" width="11.42578125" style="12"/>
    <col min="6642" max="6642" width="4" style="12" customWidth="1"/>
    <col min="6643" max="6643" width="34" style="12" customWidth="1"/>
    <col min="6644" max="6644" width="9.140625" style="12" customWidth="1"/>
    <col min="6645" max="6648" width="0" style="12" hidden="1" customWidth="1"/>
    <col min="6649" max="6649" width="9.140625" style="12" customWidth="1"/>
    <col min="6650" max="6653" width="0" style="12" hidden="1" customWidth="1"/>
    <col min="6654" max="6655" width="9.140625" style="12" customWidth="1"/>
    <col min="6656" max="6656" width="10.28515625" style="12" customWidth="1"/>
    <col min="6657" max="6897" width="11.42578125" style="12"/>
    <col min="6898" max="6898" width="4" style="12" customWidth="1"/>
    <col min="6899" max="6899" width="34" style="12" customWidth="1"/>
    <col min="6900" max="6900" width="9.140625" style="12" customWidth="1"/>
    <col min="6901" max="6904" width="0" style="12" hidden="1" customWidth="1"/>
    <col min="6905" max="6905" width="9.140625" style="12" customWidth="1"/>
    <col min="6906" max="6909" width="0" style="12" hidden="1" customWidth="1"/>
    <col min="6910" max="6911" width="9.140625" style="12" customWidth="1"/>
    <col min="6912" max="6912" width="10.28515625" style="12" customWidth="1"/>
    <col min="6913" max="7153" width="11.42578125" style="12"/>
    <col min="7154" max="7154" width="4" style="12" customWidth="1"/>
    <col min="7155" max="7155" width="34" style="12" customWidth="1"/>
    <col min="7156" max="7156" width="9.140625" style="12" customWidth="1"/>
    <col min="7157" max="7160" width="0" style="12" hidden="1" customWidth="1"/>
    <col min="7161" max="7161" width="9.140625" style="12" customWidth="1"/>
    <col min="7162" max="7165" width="0" style="12" hidden="1" customWidth="1"/>
    <col min="7166" max="7167" width="9.140625" style="12" customWidth="1"/>
    <col min="7168" max="7168" width="10.28515625" style="12" customWidth="1"/>
    <col min="7169" max="7409" width="11.42578125" style="12"/>
    <col min="7410" max="7410" width="4" style="12" customWidth="1"/>
    <col min="7411" max="7411" width="34" style="12" customWidth="1"/>
    <col min="7412" max="7412" width="9.140625" style="12" customWidth="1"/>
    <col min="7413" max="7416" width="0" style="12" hidden="1" customWidth="1"/>
    <col min="7417" max="7417" width="9.140625" style="12" customWidth="1"/>
    <col min="7418" max="7421" width="0" style="12" hidden="1" customWidth="1"/>
    <col min="7422" max="7423" width="9.140625" style="12" customWidth="1"/>
    <col min="7424" max="7424" width="10.28515625" style="12" customWidth="1"/>
    <col min="7425" max="7665" width="11.42578125" style="12"/>
    <col min="7666" max="7666" width="4" style="12" customWidth="1"/>
    <col min="7667" max="7667" width="34" style="12" customWidth="1"/>
    <col min="7668" max="7668" width="9.140625" style="12" customWidth="1"/>
    <col min="7669" max="7672" width="0" style="12" hidden="1" customWidth="1"/>
    <col min="7673" max="7673" width="9.140625" style="12" customWidth="1"/>
    <col min="7674" max="7677" width="0" style="12" hidden="1" customWidth="1"/>
    <col min="7678" max="7679" width="9.140625" style="12" customWidth="1"/>
    <col min="7680" max="7680" width="10.28515625" style="12" customWidth="1"/>
    <col min="7681" max="7921" width="11.42578125" style="12"/>
    <col min="7922" max="7922" width="4" style="12" customWidth="1"/>
    <col min="7923" max="7923" width="34" style="12" customWidth="1"/>
    <col min="7924" max="7924" width="9.140625" style="12" customWidth="1"/>
    <col min="7925" max="7928" width="0" style="12" hidden="1" customWidth="1"/>
    <col min="7929" max="7929" width="9.140625" style="12" customWidth="1"/>
    <col min="7930" max="7933" width="0" style="12" hidden="1" customWidth="1"/>
    <col min="7934" max="7935" width="9.140625" style="12" customWidth="1"/>
    <col min="7936" max="7936" width="10.28515625" style="12" customWidth="1"/>
    <col min="7937" max="8177" width="11.42578125" style="12"/>
    <col min="8178" max="8178" width="4" style="12" customWidth="1"/>
    <col min="8179" max="8179" width="34" style="12" customWidth="1"/>
    <col min="8180" max="8180" width="9.140625" style="12" customWidth="1"/>
    <col min="8181" max="8184" width="0" style="12" hidden="1" customWidth="1"/>
    <col min="8185" max="8185" width="9.140625" style="12" customWidth="1"/>
    <col min="8186" max="8189" width="0" style="12" hidden="1" customWidth="1"/>
    <col min="8190" max="8191" width="9.140625" style="12" customWidth="1"/>
    <col min="8192" max="8192" width="10.28515625" style="12" customWidth="1"/>
    <col min="8193" max="8433" width="11.42578125" style="12"/>
    <col min="8434" max="8434" width="4" style="12" customWidth="1"/>
    <col min="8435" max="8435" width="34" style="12" customWidth="1"/>
    <col min="8436" max="8436" width="9.140625" style="12" customWidth="1"/>
    <col min="8437" max="8440" width="0" style="12" hidden="1" customWidth="1"/>
    <col min="8441" max="8441" width="9.140625" style="12" customWidth="1"/>
    <col min="8442" max="8445" width="0" style="12" hidden="1" customWidth="1"/>
    <col min="8446" max="8447" width="9.140625" style="12" customWidth="1"/>
    <col min="8448" max="8448" width="10.28515625" style="12" customWidth="1"/>
    <col min="8449" max="8689" width="11.42578125" style="12"/>
    <col min="8690" max="8690" width="4" style="12" customWidth="1"/>
    <col min="8691" max="8691" width="34" style="12" customWidth="1"/>
    <col min="8692" max="8692" width="9.140625" style="12" customWidth="1"/>
    <col min="8693" max="8696" width="0" style="12" hidden="1" customWidth="1"/>
    <col min="8697" max="8697" width="9.140625" style="12" customWidth="1"/>
    <col min="8698" max="8701" width="0" style="12" hidden="1" customWidth="1"/>
    <col min="8702" max="8703" width="9.140625" style="12" customWidth="1"/>
    <col min="8704" max="8704" width="10.28515625" style="12" customWidth="1"/>
    <col min="8705" max="8945" width="11.42578125" style="12"/>
    <col min="8946" max="8946" width="4" style="12" customWidth="1"/>
    <col min="8947" max="8947" width="34" style="12" customWidth="1"/>
    <col min="8948" max="8948" width="9.140625" style="12" customWidth="1"/>
    <col min="8949" max="8952" width="0" style="12" hidden="1" customWidth="1"/>
    <col min="8953" max="8953" width="9.140625" style="12" customWidth="1"/>
    <col min="8954" max="8957" width="0" style="12" hidden="1" customWidth="1"/>
    <col min="8958" max="8959" width="9.140625" style="12" customWidth="1"/>
    <col min="8960" max="8960" width="10.28515625" style="12" customWidth="1"/>
    <col min="8961" max="9201" width="11.42578125" style="12"/>
    <col min="9202" max="9202" width="4" style="12" customWidth="1"/>
    <col min="9203" max="9203" width="34" style="12" customWidth="1"/>
    <col min="9204" max="9204" width="9.140625" style="12" customWidth="1"/>
    <col min="9205" max="9208" width="0" style="12" hidden="1" customWidth="1"/>
    <col min="9209" max="9209" width="9.140625" style="12" customWidth="1"/>
    <col min="9210" max="9213" width="0" style="12" hidden="1" customWidth="1"/>
    <col min="9214" max="9215" width="9.140625" style="12" customWidth="1"/>
    <col min="9216" max="9216" width="10.28515625" style="12" customWidth="1"/>
    <col min="9217" max="9457" width="11.42578125" style="12"/>
    <col min="9458" max="9458" width="4" style="12" customWidth="1"/>
    <col min="9459" max="9459" width="34" style="12" customWidth="1"/>
    <col min="9460" max="9460" width="9.140625" style="12" customWidth="1"/>
    <col min="9461" max="9464" width="0" style="12" hidden="1" customWidth="1"/>
    <col min="9465" max="9465" width="9.140625" style="12" customWidth="1"/>
    <col min="9466" max="9469" width="0" style="12" hidden="1" customWidth="1"/>
    <col min="9470" max="9471" width="9.140625" style="12" customWidth="1"/>
    <col min="9472" max="9472" width="10.28515625" style="12" customWidth="1"/>
    <col min="9473" max="9713" width="11.42578125" style="12"/>
    <col min="9714" max="9714" width="4" style="12" customWidth="1"/>
    <col min="9715" max="9715" width="34" style="12" customWidth="1"/>
    <col min="9716" max="9716" width="9.140625" style="12" customWidth="1"/>
    <col min="9717" max="9720" width="0" style="12" hidden="1" customWidth="1"/>
    <col min="9721" max="9721" width="9.140625" style="12" customWidth="1"/>
    <col min="9722" max="9725" width="0" style="12" hidden="1" customWidth="1"/>
    <col min="9726" max="9727" width="9.140625" style="12" customWidth="1"/>
    <col min="9728" max="9728" width="10.28515625" style="12" customWidth="1"/>
    <col min="9729" max="9969" width="11.42578125" style="12"/>
    <col min="9970" max="9970" width="4" style="12" customWidth="1"/>
    <col min="9971" max="9971" width="34" style="12" customWidth="1"/>
    <col min="9972" max="9972" width="9.140625" style="12" customWidth="1"/>
    <col min="9973" max="9976" width="0" style="12" hidden="1" customWidth="1"/>
    <col min="9977" max="9977" width="9.140625" style="12" customWidth="1"/>
    <col min="9978" max="9981" width="0" style="12" hidden="1" customWidth="1"/>
    <col min="9982" max="9983" width="9.140625" style="12" customWidth="1"/>
    <col min="9984" max="9984" width="10.28515625" style="12" customWidth="1"/>
    <col min="9985" max="10225" width="11.42578125" style="12"/>
    <col min="10226" max="10226" width="4" style="12" customWidth="1"/>
    <col min="10227" max="10227" width="34" style="12" customWidth="1"/>
    <col min="10228" max="10228" width="9.140625" style="12" customWidth="1"/>
    <col min="10229" max="10232" width="0" style="12" hidden="1" customWidth="1"/>
    <col min="10233" max="10233" width="9.140625" style="12" customWidth="1"/>
    <col min="10234" max="10237" width="0" style="12" hidden="1" customWidth="1"/>
    <col min="10238" max="10239" width="9.140625" style="12" customWidth="1"/>
    <col min="10240" max="10240" width="10.28515625" style="12" customWidth="1"/>
    <col min="10241" max="10481" width="11.42578125" style="12"/>
    <col min="10482" max="10482" width="4" style="12" customWidth="1"/>
    <col min="10483" max="10483" width="34" style="12" customWidth="1"/>
    <col min="10484" max="10484" width="9.140625" style="12" customWidth="1"/>
    <col min="10485" max="10488" width="0" style="12" hidden="1" customWidth="1"/>
    <col min="10489" max="10489" width="9.140625" style="12" customWidth="1"/>
    <col min="10490" max="10493" width="0" style="12" hidden="1" customWidth="1"/>
    <col min="10494" max="10495" width="9.140625" style="12" customWidth="1"/>
    <col min="10496" max="10496" width="10.28515625" style="12" customWidth="1"/>
    <col min="10497" max="10737" width="11.42578125" style="12"/>
    <col min="10738" max="10738" width="4" style="12" customWidth="1"/>
    <col min="10739" max="10739" width="34" style="12" customWidth="1"/>
    <col min="10740" max="10740" width="9.140625" style="12" customWidth="1"/>
    <col min="10741" max="10744" width="0" style="12" hidden="1" customWidth="1"/>
    <col min="10745" max="10745" width="9.140625" style="12" customWidth="1"/>
    <col min="10746" max="10749" width="0" style="12" hidden="1" customWidth="1"/>
    <col min="10750" max="10751" width="9.140625" style="12" customWidth="1"/>
    <col min="10752" max="10752" width="10.28515625" style="12" customWidth="1"/>
    <col min="10753" max="10993" width="11.42578125" style="12"/>
    <col min="10994" max="10994" width="4" style="12" customWidth="1"/>
    <col min="10995" max="10995" width="34" style="12" customWidth="1"/>
    <col min="10996" max="10996" width="9.140625" style="12" customWidth="1"/>
    <col min="10997" max="11000" width="0" style="12" hidden="1" customWidth="1"/>
    <col min="11001" max="11001" width="9.140625" style="12" customWidth="1"/>
    <col min="11002" max="11005" width="0" style="12" hidden="1" customWidth="1"/>
    <col min="11006" max="11007" width="9.140625" style="12" customWidth="1"/>
    <col min="11008" max="11008" width="10.28515625" style="12" customWidth="1"/>
    <col min="11009" max="11249" width="11.42578125" style="12"/>
    <col min="11250" max="11250" width="4" style="12" customWidth="1"/>
    <col min="11251" max="11251" width="34" style="12" customWidth="1"/>
    <col min="11252" max="11252" width="9.140625" style="12" customWidth="1"/>
    <col min="11253" max="11256" width="0" style="12" hidden="1" customWidth="1"/>
    <col min="11257" max="11257" width="9.140625" style="12" customWidth="1"/>
    <col min="11258" max="11261" width="0" style="12" hidden="1" customWidth="1"/>
    <col min="11262" max="11263" width="9.140625" style="12" customWidth="1"/>
    <col min="11264" max="11264" width="10.28515625" style="12" customWidth="1"/>
    <col min="11265" max="11505" width="11.42578125" style="12"/>
    <col min="11506" max="11506" width="4" style="12" customWidth="1"/>
    <col min="11507" max="11507" width="34" style="12" customWidth="1"/>
    <col min="11508" max="11508" width="9.140625" style="12" customWidth="1"/>
    <col min="11509" max="11512" width="0" style="12" hidden="1" customWidth="1"/>
    <col min="11513" max="11513" width="9.140625" style="12" customWidth="1"/>
    <col min="11514" max="11517" width="0" style="12" hidden="1" customWidth="1"/>
    <col min="11518" max="11519" width="9.140625" style="12" customWidth="1"/>
    <col min="11520" max="11520" width="10.28515625" style="12" customWidth="1"/>
    <col min="11521" max="11761" width="11.42578125" style="12"/>
    <col min="11762" max="11762" width="4" style="12" customWidth="1"/>
    <col min="11763" max="11763" width="34" style="12" customWidth="1"/>
    <col min="11764" max="11764" width="9.140625" style="12" customWidth="1"/>
    <col min="11765" max="11768" width="0" style="12" hidden="1" customWidth="1"/>
    <col min="11769" max="11769" width="9.140625" style="12" customWidth="1"/>
    <col min="11770" max="11773" width="0" style="12" hidden="1" customWidth="1"/>
    <col min="11774" max="11775" width="9.140625" style="12" customWidth="1"/>
    <col min="11776" max="11776" width="10.28515625" style="12" customWidth="1"/>
    <col min="11777" max="12017" width="11.42578125" style="12"/>
    <col min="12018" max="12018" width="4" style="12" customWidth="1"/>
    <col min="12019" max="12019" width="34" style="12" customWidth="1"/>
    <col min="12020" max="12020" width="9.140625" style="12" customWidth="1"/>
    <col min="12021" max="12024" width="0" style="12" hidden="1" customWidth="1"/>
    <col min="12025" max="12025" width="9.140625" style="12" customWidth="1"/>
    <col min="12026" max="12029" width="0" style="12" hidden="1" customWidth="1"/>
    <col min="12030" max="12031" width="9.140625" style="12" customWidth="1"/>
    <col min="12032" max="12032" width="10.28515625" style="12" customWidth="1"/>
    <col min="12033" max="12273" width="11.42578125" style="12"/>
    <col min="12274" max="12274" width="4" style="12" customWidth="1"/>
    <col min="12275" max="12275" width="34" style="12" customWidth="1"/>
    <col min="12276" max="12276" width="9.140625" style="12" customWidth="1"/>
    <col min="12277" max="12280" width="0" style="12" hidden="1" customWidth="1"/>
    <col min="12281" max="12281" width="9.140625" style="12" customWidth="1"/>
    <col min="12282" max="12285" width="0" style="12" hidden="1" customWidth="1"/>
    <col min="12286" max="12287" width="9.140625" style="12" customWidth="1"/>
    <col min="12288" max="12288" width="10.28515625" style="12" customWidth="1"/>
    <col min="12289" max="12529" width="11.42578125" style="12"/>
    <col min="12530" max="12530" width="4" style="12" customWidth="1"/>
    <col min="12531" max="12531" width="34" style="12" customWidth="1"/>
    <col min="12532" max="12532" width="9.140625" style="12" customWidth="1"/>
    <col min="12533" max="12536" width="0" style="12" hidden="1" customWidth="1"/>
    <col min="12537" max="12537" width="9.140625" style="12" customWidth="1"/>
    <col min="12538" max="12541" width="0" style="12" hidden="1" customWidth="1"/>
    <col min="12542" max="12543" width="9.140625" style="12" customWidth="1"/>
    <col min="12544" max="12544" width="10.28515625" style="12" customWidth="1"/>
    <col min="12545" max="12785" width="11.42578125" style="12"/>
    <col min="12786" max="12786" width="4" style="12" customWidth="1"/>
    <col min="12787" max="12787" width="34" style="12" customWidth="1"/>
    <col min="12788" max="12788" width="9.140625" style="12" customWidth="1"/>
    <col min="12789" max="12792" width="0" style="12" hidden="1" customWidth="1"/>
    <col min="12793" max="12793" width="9.140625" style="12" customWidth="1"/>
    <col min="12794" max="12797" width="0" style="12" hidden="1" customWidth="1"/>
    <col min="12798" max="12799" width="9.140625" style="12" customWidth="1"/>
    <col min="12800" max="12800" width="10.28515625" style="12" customWidth="1"/>
    <col min="12801" max="13041" width="11.42578125" style="12"/>
    <col min="13042" max="13042" width="4" style="12" customWidth="1"/>
    <col min="13043" max="13043" width="34" style="12" customWidth="1"/>
    <col min="13044" max="13044" width="9.140625" style="12" customWidth="1"/>
    <col min="13045" max="13048" width="0" style="12" hidden="1" customWidth="1"/>
    <col min="13049" max="13049" width="9.140625" style="12" customWidth="1"/>
    <col min="13050" max="13053" width="0" style="12" hidden="1" customWidth="1"/>
    <col min="13054" max="13055" width="9.140625" style="12" customWidth="1"/>
    <col min="13056" max="13056" width="10.28515625" style="12" customWidth="1"/>
    <col min="13057" max="13297" width="11.42578125" style="12"/>
    <col min="13298" max="13298" width="4" style="12" customWidth="1"/>
    <col min="13299" max="13299" width="34" style="12" customWidth="1"/>
    <col min="13300" max="13300" width="9.140625" style="12" customWidth="1"/>
    <col min="13301" max="13304" width="0" style="12" hidden="1" customWidth="1"/>
    <col min="13305" max="13305" width="9.140625" style="12" customWidth="1"/>
    <col min="13306" max="13309" width="0" style="12" hidden="1" customWidth="1"/>
    <col min="13310" max="13311" width="9.140625" style="12" customWidth="1"/>
    <col min="13312" max="13312" width="10.28515625" style="12" customWidth="1"/>
    <col min="13313" max="13553" width="11.42578125" style="12"/>
    <col min="13554" max="13554" width="4" style="12" customWidth="1"/>
    <col min="13555" max="13555" width="34" style="12" customWidth="1"/>
    <col min="13556" max="13556" width="9.140625" style="12" customWidth="1"/>
    <col min="13557" max="13560" width="0" style="12" hidden="1" customWidth="1"/>
    <col min="13561" max="13561" width="9.140625" style="12" customWidth="1"/>
    <col min="13562" max="13565" width="0" style="12" hidden="1" customWidth="1"/>
    <col min="13566" max="13567" width="9.140625" style="12" customWidth="1"/>
    <col min="13568" max="13568" width="10.28515625" style="12" customWidth="1"/>
    <col min="13569" max="13809" width="11.42578125" style="12"/>
    <col min="13810" max="13810" width="4" style="12" customWidth="1"/>
    <col min="13811" max="13811" width="34" style="12" customWidth="1"/>
    <col min="13812" max="13812" width="9.140625" style="12" customWidth="1"/>
    <col min="13813" max="13816" width="0" style="12" hidden="1" customWidth="1"/>
    <col min="13817" max="13817" width="9.140625" style="12" customWidth="1"/>
    <col min="13818" max="13821" width="0" style="12" hidden="1" customWidth="1"/>
    <col min="13822" max="13823" width="9.140625" style="12" customWidth="1"/>
    <col min="13824" max="13824" width="10.28515625" style="12" customWidth="1"/>
    <col min="13825" max="14065" width="11.42578125" style="12"/>
    <col min="14066" max="14066" width="4" style="12" customWidth="1"/>
    <col min="14067" max="14067" width="34" style="12" customWidth="1"/>
    <col min="14068" max="14068" width="9.140625" style="12" customWidth="1"/>
    <col min="14069" max="14072" width="0" style="12" hidden="1" customWidth="1"/>
    <col min="14073" max="14073" width="9.140625" style="12" customWidth="1"/>
    <col min="14074" max="14077" width="0" style="12" hidden="1" customWidth="1"/>
    <col min="14078" max="14079" width="9.140625" style="12" customWidth="1"/>
    <col min="14080" max="14080" width="10.28515625" style="12" customWidth="1"/>
    <col min="14081" max="14321" width="11.42578125" style="12"/>
    <col min="14322" max="14322" width="4" style="12" customWidth="1"/>
    <col min="14323" max="14323" width="34" style="12" customWidth="1"/>
    <col min="14324" max="14324" width="9.140625" style="12" customWidth="1"/>
    <col min="14325" max="14328" width="0" style="12" hidden="1" customWidth="1"/>
    <col min="14329" max="14329" width="9.140625" style="12" customWidth="1"/>
    <col min="14330" max="14333" width="0" style="12" hidden="1" customWidth="1"/>
    <col min="14334" max="14335" width="9.140625" style="12" customWidth="1"/>
    <col min="14336" max="14336" width="10.28515625" style="12" customWidth="1"/>
    <col min="14337" max="14577" width="11.42578125" style="12"/>
    <col min="14578" max="14578" width="4" style="12" customWidth="1"/>
    <col min="14579" max="14579" width="34" style="12" customWidth="1"/>
    <col min="14580" max="14580" width="9.140625" style="12" customWidth="1"/>
    <col min="14581" max="14584" width="0" style="12" hidden="1" customWidth="1"/>
    <col min="14585" max="14585" width="9.140625" style="12" customWidth="1"/>
    <col min="14586" max="14589" width="0" style="12" hidden="1" customWidth="1"/>
    <col min="14590" max="14591" width="9.140625" style="12" customWidth="1"/>
    <col min="14592" max="14592" width="10.28515625" style="12" customWidth="1"/>
    <col min="14593" max="14833" width="11.42578125" style="12"/>
    <col min="14834" max="14834" width="4" style="12" customWidth="1"/>
    <col min="14835" max="14835" width="34" style="12" customWidth="1"/>
    <col min="14836" max="14836" width="9.140625" style="12" customWidth="1"/>
    <col min="14837" max="14840" width="0" style="12" hidden="1" customWidth="1"/>
    <col min="14841" max="14841" width="9.140625" style="12" customWidth="1"/>
    <col min="14842" max="14845" width="0" style="12" hidden="1" customWidth="1"/>
    <col min="14846" max="14847" width="9.140625" style="12" customWidth="1"/>
    <col min="14848" max="14848" width="10.28515625" style="12" customWidth="1"/>
    <col min="14849" max="15089" width="11.42578125" style="12"/>
    <col min="15090" max="15090" width="4" style="12" customWidth="1"/>
    <col min="15091" max="15091" width="34" style="12" customWidth="1"/>
    <col min="15092" max="15092" width="9.140625" style="12" customWidth="1"/>
    <col min="15093" max="15096" width="0" style="12" hidden="1" customWidth="1"/>
    <col min="15097" max="15097" width="9.140625" style="12" customWidth="1"/>
    <col min="15098" max="15101" width="0" style="12" hidden="1" customWidth="1"/>
    <col min="15102" max="15103" width="9.140625" style="12" customWidth="1"/>
    <col min="15104" max="15104" width="10.28515625" style="12" customWidth="1"/>
    <col min="15105" max="15345" width="11.42578125" style="12"/>
    <col min="15346" max="15346" width="4" style="12" customWidth="1"/>
    <col min="15347" max="15347" width="34" style="12" customWidth="1"/>
    <col min="15348" max="15348" width="9.140625" style="12" customWidth="1"/>
    <col min="15349" max="15352" width="0" style="12" hidden="1" customWidth="1"/>
    <col min="15353" max="15353" width="9.140625" style="12" customWidth="1"/>
    <col min="15354" max="15357" width="0" style="12" hidden="1" customWidth="1"/>
    <col min="15358" max="15359" width="9.140625" style="12" customWidth="1"/>
    <col min="15360" max="15360" width="10.28515625" style="12" customWidth="1"/>
    <col min="15361" max="15601" width="11.42578125" style="12"/>
    <col min="15602" max="15602" width="4" style="12" customWidth="1"/>
    <col min="15603" max="15603" width="34" style="12" customWidth="1"/>
    <col min="15604" max="15604" width="9.140625" style="12" customWidth="1"/>
    <col min="15605" max="15608" width="0" style="12" hidden="1" customWidth="1"/>
    <col min="15609" max="15609" width="9.140625" style="12" customWidth="1"/>
    <col min="15610" max="15613" width="0" style="12" hidden="1" customWidth="1"/>
    <col min="15614" max="15615" width="9.140625" style="12" customWidth="1"/>
    <col min="15616" max="15616" width="10.28515625" style="12" customWidth="1"/>
    <col min="15617" max="15857" width="11.42578125" style="12"/>
    <col min="15858" max="15858" width="4" style="12" customWidth="1"/>
    <col min="15859" max="15859" width="34" style="12" customWidth="1"/>
    <col min="15860" max="15860" width="9.140625" style="12" customWidth="1"/>
    <col min="15861" max="15864" width="0" style="12" hidden="1" customWidth="1"/>
    <col min="15865" max="15865" width="9.140625" style="12" customWidth="1"/>
    <col min="15866" max="15869" width="0" style="12" hidden="1" customWidth="1"/>
    <col min="15870" max="15871" width="9.140625" style="12" customWidth="1"/>
    <col min="15872" max="15872" width="10.28515625" style="12" customWidth="1"/>
    <col min="15873" max="16113" width="11.42578125" style="12"/>
    <col min="16114" max="16114" width="4" style="12" customWidth="1"/>
    <col min="16115" max="16115" width="34" style="12" customWidth="1"/>
    <col min="16116" max="16116" width="9.140625" style="12" customWidth="1"/>
    <col min="16117" max="16120" width="0" style="12" hidden="1" customWidth="1"/>
    <col min="16121" max="16121" width="9.140625" style="12" customWidth="1"/>
    <col min="16122" max="16125" width="0" style="12" hidden="1" customWidth="1"/>
    <col min="16126" max="16127" width="9.140625" style="12" customWidth="1"/>
    <col min="16128" max="16128" width="10.28515625" style="12" customWidth="1"/>
    <col min="16129" max="16384" width="11.42578125" style="12"/>
  </cols>
  <sheetData>
    <row r="1" spans="1:10" s="10" customFormat="1" ht="22.15" customHeight="1" x14ac:dyDescent="0.3">
      <c r="A1" s="110" t="s">
        <v>477</v>
      </c>
      <c r="B1" s="9"/>
    </row>
    <row r="2" spans="1:10" ht="6" customHeight="1" x14ac:dyDescent="0.25">
      <c r="A2" s="103"/>
      <c r="B2" s="106"/>
      <c r="C2" s="106"/>
      <c r="D2" s="106"/>
      <c r="E2" s="106"/>
      <c r="F2" s="106"/>
      <c r="G2" s="106"/>
      <c r="H2" s="106"/>
      <c r="I2" s="106"/>
      <c r="J2" s="106"/>
    </row>
    <row r="3" spans="1:10" ht="40.5" customHeight="1" x14ac:dyDescent="0.25">
      <c r="A3" s="289" t="s">
        <v>717</v>
      </c>
      <c r="B3" s="292"/>
      <c r="C3" s="292"/>
      <c r="D3" s="292"/>
      <c r="E3" s="292"/>
      <c r="F3" s="292"/>
      <c r="G3" s="292"/>
      <c r="H3" s="292"/>
      <c r="I3" s="292"/>
      <c r="J3" s="106"/>
    </row>
    <row r="4" spans="1:10" ht="6" customHeight="1" x14ac:dyDescent="0.25">
      <c r="A4" s="104"/>
      <c r="B4" s="261"/>
      <c r="C4" s="261"/>
      <c r="D4" s="261"/>
      <c r="E4" s="261"/>
      <c r="F4" s="261"/>
      <c r="G4" s="261"/>
      <c r="H4" s="261"/>
      <c r="I4" s="261"/>
      <c r="J4" s="106"/>
    </row>
    <row r="5" spans="1:10" ht="67.150000000000006" customHeight="1" x14ac:dyDescent="0.25">
      <c r="A5" s="289" t="s">
        <v>542</v>
      </c>
      <c r="B5" s="289"/>
      <c r="C5" s="289"/>
      <c r="D5" s="289"/>
      <c r="E5" s="289"/>
      <c r="F5" s="289"/>
      <c r="G5" s="289"/>
      <c r="H5" s="289"/>
      <c r="I5" s="289"/>
      <c r="J5" s="106"/>
    </row>
    <row r="6" spans="1:10" ht="6" customHeight="1" x14ac:dyDescent="0.25">
      <c r="A6" s="104"/>
      <c r="B6" s="261"/>
      <c r="C6" s="261"/>
      <c r="D6" s="261"/>
      <c r="E6" s="261"/>
      <c r="F6" s="261"/>
      <c r="G6" s="261"/>
      <c r="H6" s="261"/>
      <c r="I6" s="261"/>
      <c r="J6" s="106"/>
    </row>
    <row r="7" spans="1:10" ht="37.5" customHeight="1" x14ac:dyDescent="0.25">
      <c r="A7" s="289" t="s">
        <v>543</v>
      </c>
      <c r="B7" s="289"/>
      <c r="C7" s="289"/>
      <c r="D7" s="289"/>
      <c r="E7" s="289"/>
      <c r="F7" s="289"/>
      <c r="G7" s="289"/>
      <c r="H7" s="289"/>
      <c r="I7" s="289"/>
      <c r="J7" s="106"/>
    </row>
    <row r="8" spans="1:10" ht="37.5" customHeight="1" x14ac:dyDescent="0.25">
      <c r="A8" s="174"/>
      <c r="B8" s="174"/>
      <c r="C8" s="174"/>
      <c r="D8" s="174"/>
      <c r="E8" s="174"/>
      <c r="F8" s="174"/>
      <c r="G8" s="174"/>
      <c r="H8" s="174"/>
      <c r="I8" s="174"/>
      <c r="J8" s="106"/>
    </row>
    <row r="9" spans="1:10" ht="37.5" customHeight="1" x14ac:dyDescent="0.25">
      <c r="A9" s="174"/>
      <c r="B9" s="174"/>
      <c r="C9" s="174"/>
      <c r="D9" s="174"/>
      <c r="E9" s="174"/>
      <c r="F9" s="174"/>
      <c r="G9" s="174"/>
      <c r="H9" s="174"/>
      <c r="I9" s="174"/>
      <c r="J9" s="106"/>
    </row>
    <row r="10" spans="1:10" x14ac:dyDescent="0.25">
      <c r="A10" s="101"/>
      <c r="B10" s="106"/>
      <c r="C10" s="106"/>
      <c r="D10" s="106"/>
      <c r="E10" s="106"/>
      <c r="F10" s="106"/>
      <c r="G10" s="106"/>
      <c r="H10" s="106"/>
      <c r="I10" s="106"/>
      <c r="J10" s="106"/>
    </row>
    <row r="11" spans="1:10" x14ac:dyDescent="0.25">
      <c r="A11" s="101"/>
      <c r="B11" s="106"/>
      <c r="C11" s="106"/>
      <c r="D11" s="106"/>
      <c r="E11" s="106"/>
      <c r="F11" s="106"/>
      <c r="G11" s="106"/>
      <c r="H11" s="106"/>
      <c r="I11" s="106"/>
      <c r="J11" s="106"/>
    </row>
    <row r="12" spans="1:10" x14ac:dyDescent="0.25">
      <c r="A12" s="103"/>
      <c r="B12" s="106"/>
      <c r="C12" s="106"/>
      <c r="D12" s="106"/>
      <c r="E12" s="106"/>
      <c r="F12" s="106"/>
      <c r="G12" s="106"/>
      <c r="H12" s="106"/>
      <c r="I12" s="106"/>
      <c r="J12" s="106"/>
    </row>
    <row r="13" spans="1:10" s="11" customFormat="1" ht="56.25" customHeight="1" x14ac:dyDescent="0.25">
      <c r="A13" s="290"/>
      <c r="B13" s="290"/>
      <c r="C13" s="290"/>
      <c r="D13" s="290"/>
      <c r="E13" s="290"/>
      <c r="F13" s="290"/>
      <c r="G13" s="290"/>
      <c r="H13" s="290"/>
      <c r="I13" s="290"/>
      <c r="J13" s="108"/>
    </row>
    <row r="14" spans="1:10" x14ac:dyDescent="0.25">
      <c r="A14" s="101"/>
      <c r="B14" s="106"/>
      <c r="C14" s="106"/>
      <c r="D14" s="106"/>
      <c r="E14" s="106"/>
      <c r="F14" s="106"/>
      <c r="G14" s="106"/>
      <c r="H14" s="106"/>
      <c r="I14" s="106"/>
      <c r="J14" s="106"/>
    </row>
    <row r="15" spans="1:10" x14ac:dyDescent="0.25">
      <c r="A15" s="173"/>
      <c r="B15" s="173"/>
      <c r="C15" s="106"/>
      <c r="D15" s="106"/>
      <c r="E15" s="106"/>
      <c r="F15" s="106"/>
      <c r="G15" s="106"/>
      <c r="H15" s="106"/>
      <c r="I15" s="106"/>
      <c r="J15" s="106"/>
    </row>
    <row r="16" spans="1:10" x14ac:dyDescent="0.25">
      <c r="A16" s="173"/>
      <c r="B16" s="173"/>
      <c r="C16" s="106"/>
      <c r="D16" s="106"/>
      <c r="E16" s="106"/>
      <c r="F16" s="106"/>
      <c r="G16" s="106"/>
      <c r="H16" s="106"/>
      <c r="I16" s="106"/>
      <c r="J16" s="106"/>
    </row>
    <row r="17" spans="1:10" x14ac:dyDescent="0.25">
      <c r="A17" s="173"/>
      <c r="B17" s="173"/>
      <c r="C17" s="106"/>
      <c r="D17" s="106"/>
      <c r="E17" s="106"/>
      <c r="F17" s="106"/>
      <c r="G17" s="106"/>
      <c r="H17" s="106"/>
      <c r="I17" s="106"/>
      <c r="J17" s="106"/>
    </row>
    <row r="18" spans="1:10" x14ac:dyDescent="0.25">
      <c r="A18" s="109"/>
      <c r="B18" s="109"/>
    </row>
    <row r="19" spans="1:10" x14ac:dyDescent="0.25">
      <c r="A19" s="109"/>
      <c r="B19" s="108"/>
    </row>
    <row r="20" spans="1:10" x14ac:dyDescent="0.25">
      <c r="A20" s="109"/>
      <c r="B20" s="109"/>
    </row>
    <row r="21" spans="1:10" x14ac:dyDescent="0.25">
      <c r="A21" s="109"/>
      <c r="B21" s="108"/>
    </row>
    <row r="22" spans="1:10" x14ac:dyDescent="0.25">
      <c r="A22" s="109"/>
      <c r="B22" s="109"/>
    </row>
    <row r="23" spans="1:10" x14ac:dyDescent="0.25">
      <c r="A23" s="109"/>
      <c r="B23" s="108"/>
    </row>
    <row r="24" spans="1:10" x14ac:dyDescent="0.25">
      <c r="A24" s="109"/>
      <c r="B24" s="109"/>
    </row>
    <row r="25" spans="1:10" x14ac:dyDescent="0.25">
      <c r="A25" s="109"/>
      <c r="B25" s="108"/>
    </row>
    <row r="26" spans="1:10" x14ac:dyDescent="0.25">
      <c r="A26" s="109"/>
      <c r="B26" s="109"/>
    </row>
    <row r="27" spans="1:10" x14ac:dyDescent="0.25">
      <c r="A27" s="109"/>
      <c r="B27" s="108"/>
    </row>
    <row r="28" spans="1:10" x14ac:dyDescent="0.25">
      <c r="A28" s="109"/>
      <c r="B28" s="109"/>
    </row>
    <row r="29" spans="1:10" x14ac:dyDescent="0.25">
      <c r="A29" s="109"/>
      <c r="B29" s="108"/>
    </row>
    <row r="30" spans="1:10" x14ac:dyDescent="0.25">
      <c r="A30" s="109"/>
      <c r="B30" s="109"/>
    </row>
    <row r="31" spans="1:10" x14ac:dyDescent="0.25">
      <c r="A31" s="109"/>
      <c r="B31" s="108"/>
    </row>
    <row r="32" spans="1:10" x14ac:dyDescent="0.25">
      <c r="A32" s="109"/>
      <c r="B32" s="109"/>
    </row>
    <row r="33" spans="1:2" x14ac:dyDescent="0.25">
      <c r="A33" s="109"/>
      <c r="B33" s="108"/>
    </row>
    <row r="34" spans="1:2" x14ac:dyDescent="0.25">
      <c r="A34" s="109"/>
      <c r="B34" s="109"/>
    </row>
    <row r="35" spans="1:2" x14ac:dyDescent="0.25">
      <c r="A35" s="109"/>
      <c r="B35" s="108"/>
    </row>
    <row r="36" spans="1:2" x14ac:dyDescent="0.25">
      <c r="A36" s="109"/>
      <c r="B36" s="109"/>
    </row>
    <row r="37" spans="1:2" x14ac:dyDescent="0.25">
      <c r="A37" s="109"/>
      <c r="B37" s="108"/>
    </row>
    <row r="38" spans="1:2" x14ac:dyDescent="0.25">
      <c r="A38" s="109"/>
      <c r="B38" s="109"/>
    </row>
    <row r="39" spans="1:2" x14ac:dyDescent="0.25">
      <c r="A39" s="109"/>
      <c r="B39" s="108"/>
    </row>
    <row r="40" spans="1:2" x14ac:dyDescent="0.25">
      <c r="A40" s="109"/>
      <c r="B40" s="109"/>
    </row>
    <row r="41" spans="1:2" x14ac:dyDescent="0.25">
      <c r="A41" s="109"/>
      <c r="B41" s="108"/>
    </row>
    <row r="42" spans="1:2" x14ac:dyDescent="0.25">
      <c r="A42" s="109"/>
      <c r="B42" s="109"/>
    </row>
    <row r="43" spans="1:2" x14ac:dyDescent="0.25">
      <c r="A43" s="109"/>
      <c r="B43" s="108"/>
    </row>
    <row r="44" spans="1:2" ht="30" customHeight="1" x14ac:dyDescent="0.25">
      <c r="A44" s="109"/>
      <c r="B44" s="108"/>
    </row>
    <row r="45" spans="1:2" x14ac:dyDescent="0.25">
      <c r="A45" s="109"/>
      <c r="B45" s="109"/>
    </row>
    <row r="46" spans="1:2" x14ac:dyDescent="0.25">
      <c r="A46" s="109"/>
      <c r="B46" s="108"/>
    </row>
    <row r="47" spans="1:2" x14ac:dyDescent="0.25">
      <c r="A47" s="109"/>
      <c r="B47" s="109"/>
    </row>
    <row r="48" spans="1:2" x14ac:dyDescent="0.25">
      <c r="A48" s="109"/>
      <c r="B48" s="108"/>
    </row>
    <row r="49" spans="1:2" x14ac:dyDescent="0.25">
      <c r="A49" s="109"/>
      <c r="B49" s="109"/>
    </row>
    <row r="50" spans="1:2" x14ac:dyDescent="0.25">
      <c r="A50" s="109"/>
      <c r="B50" s="108"/>
    </row>
    <row r="51" spans="1:2" x14ac:dyDescent="0.25">
      <c r="A51" s="109"/>
      <c r="B51" s="109"/>
    </row>
    <row r="52" spans="1:2" x14ac:dyDescent="0.25">
      <c r="A52" s="109"/>
      <c r="B52" s="108"/>
    </row>
    <row r="53" spans="1:2" x14ac:dyDescent="0.25">
      <c r="A53" s="109"/>
      <c r="B53" s="109"/>
    </row>
    <row r="54" spans="1:2" x14ac:dyDescent="0.25">
      <c r="A54" s="109"/>
      <c r="B54" s="108"/>
    </row>
    <row r="55" spans="1:2" x14ac:dyDescent="0.25">
      <c r="A55" s="108"/>
      <c r="B55" s="109"/>
    </row>
    <row r="56" spans="1:2" x14ac:dyDescent="0.25">
      <c r="A56" s="109"/>
      <c r="B56" s="108"/>
    </row>
    <row r="57" spans="1:2" x14ac:dyDescent="0.25">
      <c r="A57" s="108"/>
      <c r="B57" s="109"/>
    </row>
    <row r="58" spans="1:2" x14ac:dyDescent="0.25">
      <c r="A58" s="109"/>
      <c r="B58" s="108"/>
    </row>
    <row r="59" spans="1:2" x14ac:dyDescent="0.25">
      <c r="A59" s="109"/>
      <c r="B59" s="109"/>
    </row>
    <row r="60" spans="1:2" x14ac:dyDescent="0.25">
      <c r="A60" s="109"/>
      <c r="B60" s="108"/>
    </row>
    <row r="61" spans="1:2" x14ac:dyDescent="0.25">
      <c r="A61" s="109"/>
      <c r="B61" s="109"/>
    </row>
    <row r="62" spans="1:2" x14ac:dyDescent="0.25">
      <c r="A62" s="109"/>
      <c r="B62" s="108"/>
    </row>
    <row r="63" spans="1:2" x14ac:dyDescent="0.25">
      <c r="A63" s="109"/>
      <c r="B63" s="109"/>
    </row>
    <row r="64" spans="1:2" x14ac:dyDescent="0.25">
      <c r="A64" s="109"/>
      <c r="B64" s="108"/>
    </row>
    <row r="65" spans="1:2" x14ac:dyDescent="0.25">
      <c r="A65" s="109"/>
      <c r="B65" s="109"/>
    </row>
    <row r="66" spans="1:2" x14ac:dyDescent="0.25">
      <c r="A66" s="109"/>
      <c r="B66" s="108"/>
    </row>
    <row r="67" spans="1:2" x14ac:dyDescent="0.25">
      <c r="A67" s="109"/>
      <c r="B67" s="109"/>
    </row>
    <row r="68" spans="1:2" x14ac:dyDescent="0.25">
      <c r="A68" s="109"/>
      <c r="B68" s="108"/>
    </row>
    <row r="69" spans="1:2" x14ac:dyDescent="0.25">
      <c r="A69" s="109"/>
      <c r="B69" s="109"/>
    </row>
    <row r="70" spans="1:2" x14ac:dyDescent="0.25">
      <c r="A70" s="109"/>
      <c r="B70" s="108"/>
    </row>
    <row r="71" spans="1:2" x14ac:dyDescent="0.25">
      <c r="A71" s="109"/>
      <c r="B71" s="109"/>
    </row>
    <row r="72" spans="1:2" x14ac:dyDescent="0.25">
      <c r="A72" s="109"/>
      <c r="B72" s="108"/>
    </row>
    <row r="73" spans="1:2" x14ac:dyDescent="0.25">
      <c r="A73" s="109"/>
      <c r="B73" s="109"/>
    </row>
    <row r="74" spans="1:2" x14ac:dyDescent="0.25">
      <c r="A74" s="109"/>
      <c r="B74" s="108"/>
    </row>
    <row r="75" spans="1:2" x14ac:dyDescent="0.25">
      <c r="A75" s="109"/>
      <c r="B75" s="109"/>
    </row>
    <row r="76" spans="1:2" x14ac:dyDescent="0.25">
      <c r="A76" s="109"/>
      <c r="B76" s="108"/>
    </row>
    <row r="77" spans="1:2" x14ac:dyDescent="0.25">
      <c r="A77" s="109"/>
      <c r="B77" s="109"/>
    </row>
    <row r="78" spans="1:2" x14ac:dyDescent="0.25">
      <c r="A78" s="109"/>
      <c r="B78" s="108"/>
    </row>
    <row r="79" spans="1:2" x14ac:dyDescent="0.25">
      <c r="A79" s="109"/>
      <c r="B79" s="109"/>
    </row>
    <row r="80" spans="1:2" x14ac:dyDescent="0.25">
      <c r="A80" s="109"/>
      <c r="B80" s="108"/>
    </row>
    <row r="81" spans="1:2" x14ac:dyDescent="0.25">
      <c r="A81" s="109"/>
      <c r="B81" s="109"/>
    </row>
    <row r="82" spans="1:2" x14ac:dyDescent="0.25">
      <c r="A82" s="109"/>
      <c r="B82" s="108"/>
    </row>
    <row r="83" spans="1:2" x14ac:dyDescent="0.25">
      <c r="A83" s="109"/>
      <c r="B83" s="109"/>
    </row>
    <row r="84" spans="1:2" x14ac:dyDescent="0.25">
      <c r="A84" s="109"/>
      <c r="B84" s="108"/>
    </row>
    <row r="85" spans="1:2" x14ac:dyDescent="0.25">
      <c r="A85" s="109"/>
      <c r="B85" s="109"/>
    </row>
    <row r="86" spans="1:2" x14ac:dyDescent="0.25">
      <c r="A86" s="109"/>
      <c r="B86" s="108"/>
    </row>
    <row r="87" spans="1:2" x14ac:dyDescent="0.25">
      <c r="A87" s="108"/>
      <c r="B87" s="109"/>
    </row>
    <row r="88" spans="1:2" x14ac:dyDescent="0.25">
      <c r="A88" s="109"/>
      <c r="B88" s="108"/>
    </row>
    <row r="89" spans="1:2" x14ac:dyDescent="0.25">
      <c r="A89" s="109"/>
      <c r="B89" s="109"/>
    </row>
    <row r="90" spans="1:2" x14ac:dyDescent="0.25">
      <c r="A90" s="109"/>
      <c r="B90" s="108"/>
    </row>
    <row r="91" spans="1:2" x14ac:dyDescent="0.25">
      <c r="A91" s="109"/>
      <c r="B91" s="109"/>
    </row>
    <row r="92" spans="1:2" x14ac:dyDescent="0.25">
      <c r="A92" s="109"/>
      <c r="B92" s="108"/>
    </row>
    <row r="93" spans="1:2" x14ac:dyDescent="0.25">
      <c r="A93" s="108"/>
      <c r="B93" s="109"/>
    </row>
    <row r="94" spans="1:2" x14ac:dyDescent="0.25">
      <c r="A94" s="109"/>
      <c r="B94" s="108"/>
    </row>
    <row r="95" spans="1:2" x14ac:dyDescent="0.25">
      <c r="A95" s="108"/>
      <c r="B95" s="109"/>
    </row>
    <row r="96" spans="1:2" x14ac:dyDescent="0.25">
      <c r="A96" s="109"/>
      <c r="B96" s="108"/>
    </row>
    <row r="97" spans="1:2" x14ac:dyDescent="0.25">
      <c r="A97" s="109"/>
      <c r="B97" s="109"/>
    </row>
    <row r="98" spans="1:2" x14ac:dyDescent="0.25">
      <c r="A98" s="109"/>
      <c r="B98" s="108"/>
    </row>
    <row r="99" spans="1:2" x14ac:dyDescent="0.25">
      <c r="A99" s="109"/>
      <c r="B99" s="109"/>
    </row>
    <row r="100" spans="1:2" x14ac:dyDescent="0.25">
      <c r="A100" s="109"/>
      <c r="B100" s="108"/>
    </row>
    <row r="101" spans="1:2" x14ac:dyDescent="0.25">
      <c r="A101" s="109"/>
      <c r="B101" s="109"/>
    </row>
    <row r="102" spans="1:2" x14ac:dyDescent="0.25">
      <c r="A102" s="109"/>
      <c r="B102" s="108"/>
    </row>
    <row r="103" spans="1:2" x14ac:dyDescent="0.25">
      <c r="A103" s="109"/>
      <c r="B103" s="109"/>
    </row>
    <row r="104" spans="1:2" x14ac:dyDescent="0.25">
      <c r="A104" s="109"/>
      <c r="B104" s="108"/>
    </row>
    <row r="105" spans="1:2" x14ac:dyDescent="0.25">
      <c r="A105" s="109"/>
      <c r="B105" s="109"/>
    </row>
    <row r="106" spans="1:2" x14ac:dyDescent="0.25">
      <c r="A106" s="109"/>
      <c r="B106" s="108"/>
    </row>
    <row r="107" spans="1:2" x14ac:dyDescent="0.25">
      <c r="A107" s="109"/>
      <c r="B107" s="109"/>
    </row>
    <row r="108" spans="1:2" x14ac:dyDescent="0.25">
      <c r="A108" s="109"/>
      <c r="B108" s="108"/>
    </row>
    <row r="109" spans="1:2" x14ac:dyDescent="0.25">
      <c r="A109" s="109"/>
      <c r="B109" s="109"/>
    </row>
    <row r="110" spans="1:2" x14ac:dyDescent="0.25">
      <c r="A110" s="109"/>
      <c r="B110" s="109"/>
    </row>
    <row r="111" spans="1:2" x14ac:dyDescent="0.25">
      <c r="A111" s="108"/>
      <c r="B111" s="109"/>
    </row>
    <row r="112" spans="1:2" x14ac:dyDescent="0.25">
      <c r="A112" s="109"/>
      <c r="B112" s="108"/>
    </row>
    <row r="113" spans="1:2" x14ac:dyDescent="0.25">
      <c r="A113" s="109"/>
      <c r="B113" s="109"/>
    </row>
    <row r="114" spans="1:2" x14ac:dyDescent="0.25">
      <c r="A114" s="109"/>
      <c r="B114" s="108"/>
    </row>
    <row r="115" spans="1:2" x14ac:dyDescent="0.25">
      <c r="A115" s="109"/>
      <c r="B115" s="109"/>
    </row>
    <row r="116" spans="1:2" x14ac:dyDescent="0.25">
      <c r="A116" s="109"/>
      <c r="B116" s="108"/>
    </row>
    <row r="117" spans="1:2" x14ac:dyDescent="0.25">
      <c r="A117" s="109"/>
      <c r="B117" s="109"/>
    </row>
    <row r="118" spans="1:2" x14ac:dyDescent="0.25">
      <c r="A118" s="109"/>
      <c r="B118" s="108"/>
    </row>
    <row r="119" spans="1:2" x14ac:dyDescent="0.25">
      <c r="A119" s="109"/>
      <c r="B119" s="109"/>
    </row>
    <row r="120" spans="1:2" x14ac:dyDescent="0.25">
      <c r="A120" s="109"/>
      <c r="B120" s="108"/>
    </row>
    <row r="121" spans="1:2" x14ac:dyDescent="0.25">
      <c r="A121" s="109"/>
      <c r="B121" s="109"/>
    </row>
    <row r="122" spans="1:2" x14ac:dyDescent="0.25">
      <c r="A122" s="109"/>
      <c r="B122" s="108"/>
    </row>
    <row r="123" spans="1:2" x14ac:dyDescent="0.25">
      <c r="A123" s="109"/>
      <c r="B123" s="109"/>
    </row>
    <row r="124" spans="1:2" x14ac:dyDescent="0.25">
      <c r="A124" s="109"/>
      <c r="B124" s="108"/>
    </row>
    <row r="125" spans="1:2" x14ac:dyDescent="0.25">
      <c r="A125" s="109"/>
      <c r="B125" s="109"/>
    </row>
    <row r="126" spans="1:2" x14ac:dyDescent="0.25">
      <c r="A126" s="109"/>
      <c r="B126" s="108"/>
    </row>
    <row r="127" spans="1:2" x14ac:dyDescent="0.25">
      <c r="A127" s="109"/>
      <c r="B127" s="109"/>
    </row>
    <row r="128" spans="1:2" x14ac:dyDescent="0.25">
      <c r="A128" s="109"/>
      <c r="B128" s="108"/>
    </row>
    <row r="129" spans="1:2" x14ac:dyDescent="0.25">
      <c r="A129" s="109"/>
      <c r="B129" s="109"/>
    </row>
    <row r="130" spans="1:2" x14ac:dyDescent="0.25">
      <c r="A130" s="109"/>
      <c r="B130" s="108"/>
    </row>
    <row r="131" spans="1:2" x14ac:dyDescent="0.25">
      <c r="A131" s="109"/>
      <c r="B131" s="109"/>
    </row>
    <row r="132" spans="1:2" x14ac:dyDescent="0.25">
      <c r="A132" s="109"/>
      <c r="B132" s="108"/>
    </row>
    <row r="133" spans="1:2" x14ac:dyDescent="0.25">
      <c r="A133" s="109"/>
      <c r="B133" s="109"/>
    </row>
    <row r="134" spans="1:2" x14ac:dyDescent="0.25">
      <c r="A134" s="109"/>
      <c r="B134" s="108"/>
    </row>
    <row r="135" spans="1:2" x14ac:dyDescent="0.25">
      <c r="A135" s="109"/>
      <c r="B135" s="108"/>
    </row>
    <row r="136" spans="1:2" x14ac:dyDescent="0.25">
      <c r="A136" s="109"/>
      <c r="B136" s="109"/>
    </row>
  </sheetData>
  <mergeCells count="4">
    <mergeCell ref="A13:I13"/>
    <mergeCell ref="A3:I3"/>
    <mergeCell ref="A5:I5"/>
    <mergeCell ref="A7:I7"/>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P60"/>
  <sheetViews>
    <sheetView showGridLines="0" tabSelected="1" view="pageLayout" zoomScaleNormal="100" zoomScaleSheetLayoutView="175" workbookViewId="0">
      <selection activeCell="T40" sqref="T40:V40"/>
    </sheetView>
  </sheetViews>
  <sheetFormatPr baseColWidth="10" defaultRowHeight="12.75" outlineLevelRow="1" outlineLevelCol="1" x14ac:dyDescent="0.25"/>
  <cols>
    <col min="1" max="1" width="2.5703125" style="12" customWidth="1"/>
    <col min="2" max="2" width="37.5703125" style="12" customWidth="1"/>
    <col min="3" max="3" width="9.28515625" style="12" customWidth="1"/>
    <col min="4" max="7" width="9.28515625" style="12" hidden="1" customWidth="1" outlineLevel="1"/>
    <col min="8" max="8" width="8.5703125" style="12" customWidth="1" collapsed="1"/>
    <col min="9" max="12" width="9.28515625" style="12" hidden="1" customWidth="1" outlineLevel="1"/>
    <col min="13" max="13" width="9.28515625" style="12" hidden="1" customWidth="1" outlineLevel="1" collapsed="1"/>
    <col min="14" max="14" width="9.28515625" style="12" hidden="1" customWidth="1" outlineLevel="1"/>
    <col min="15" max="15" width="9.28515625" style="12" hidden="1" customWidth="1" outlineLevel="1" collapsed="1"/>
    <col min="16" max="16" width="9.5703125" style="12" hidden="1" customWidth="1" outlineLevel="1"/>
    <col min="17" max="17" width="8.5703125" style="12" hidden="1" customWidth="1" outlineLevel="1" collapsed="1"/>
    <col min="18" max="18" width="8.5703125" style="12" customWidth="1" collapsed="1"/>
    <col min="19" max="19" width="8.5703125" style="12" hidden="1" customWidth="1" outlineLevel="1"/>
    <col min="20" max="20" width="8.5703125" style="12" hidden="1" customWidth="1" outlineLevel="1" collapsed="1"/>
    <col min="21" max="21" width="8.5703125" style="12" customWidth="1" collapsed="1"/>
    <col min="22" max="22" width="8.5703125" style="12" customWidth="1"/>
    <col min="23" max="211" width="11.42578125" style="12"/>
    <col min="212" max="212" width="4" style="12" customWidth="1"/>
    <col min="213" max="213" width="34" style="12" customWidth="1"/>
    <col min="214" max="214" width="9.140625" style="12" customWidth="1"/>
    <col min="215" max="218" width="0" style="12" hidden="1" customWidth="1"/>
    <col min="219" max="219" width="9.140625" style="12" customWidth="1"/>
    <col min="220" max="223" width="0" style="12" hidden="1" customWidth="1"/>
    <col min="224" max="225" width="9.140625" style="12" customWidth="1"/>
    <col min="226" max="226" width="10.28515625" style="12" customWidth="1"/>
    <col min="227" max="467" width="11.42578125" style="12"/>
    <col min="468" max="468" width="4" style="12" customWidth="1"/>
    <col min="469" max="469" width="34" style="12" customWidth="1"/>
    <col min="470" max="470" width="9.140625" style="12" customWidth="1"/>
    <col min="471" max="474" width="0" style="12" hidden="1" customWidth="1"/>
    <col min="475" max="475" width="9.140625" style="12" customWidth="1"/>
    <col min="476" max="479" width="0" style="12" hidden="1" customWidth="1"/>
    <col min="480" max="481" width="9.140625" style="12" customWidth="1"/>
    <col min="482" max="482" width="10.28515625" style="12" customWidth="1"/>
    <col min="483" max="723" width="11.42578125" style="12"/>
    <col min="724" max="724" width="4" style="12" customWidth="1"/>
    <col min="725" max="725" width="34" style="12" customWidth="1"/>
    <col min="726" max="726" width="9.140625" style="12" customWidth="1"/>
    <col min="727" max="730" width="0" style="12" hidden="1" customWidth="1"/>
    <col min="731" max="731" width="9.140625" style="12" customWidth="1"/>
    <col min="732" max="735" width="0" style="12" hidden="1" customWidth="1"/>
    <col min="736" max="737" width="9.140625" style="12" customWidth="1"/>
    <col min="738" max="738" width="10.28515625" style="12" customWidth="1"/>
    <col min="739" max="979" width="11.42578125" style="12"/>
    <col min="980" max="980" width="4" style="12" customWidth="1"/>
    <col min="981" max="981" width="34" style="12" customWidth="1"/>
    <col min="982" max="982" width="9.140625" style="12" customWidth="1"/>
    <col min="983" max="986" width="0" style="12" hidden="1" customWidth="1"/>
    <col min="987" max="987" width="9.140625" style="12" customWidth="1"/>
    <col min="988" max="991" width="0" style="12" hidden="1" customWidth="1"/>
    <col min="992" max="993" width="9.140625" style="12" customWidth="1"/>
    <col min="994" max="994" width="10.28515625" style="12" customWidth="1"/>
    <col min="995" max="1235" width="11.42578125" style="12"/>
    <col min="1236" max="1236" width="4" style="12" customWidth="1"/>
    <col min="1237" max="1237" width="34" style="12" customWidth="1"/>
    <col min="1238" max="1238" width="9.140625" style="12" customWidth="1"/>
    <col min="1239" max="1242" width="0" style="12" hidden="1" customWidth="1"/>
    <col min="1243" max="1243" width="9.140625" style="12" customWidth="1"/>
    <col min="1244" max="1247" width="0" style="12" hidden="1" customWidth="1"/>
    <col min="1248" max="1249" width="9.140625" style="12" customWidth="1"/>
    <col min="1250" max="1250" width="10.28515625" style="12" customWidth="1"/>
    <col min="1251" max="1491" width="11.42578125" style="12"/>
    <col min="1492" max="1492" width="4" style="12" customWidth="1"/>
    <col min="1493" max="1493" width="34" style="12" customWidth="1"/>
    <col min="1494" max="1494" width="9.140625" style="12" customWidth="1"/>
    <col min="1495" max="1498" width="0" style="12" hidden="1" customWidth="1"/>
    <col min="1499" max="1499" width="9.140625" style="12" customWidth="1"/>
    <col min="1500" max="1503" width="0" style="12" hidden="1" customWidth="1"/>
    <col min="1504" max="1505" width="9.140625" style="12" customWidth="1"/>
    <col min="1506" max="1506" width="10.28515625" style="12" customWidth="1"/>
    <col min="1507" max="1747" width="11.42578125" style="12"/>
    <col min="1748" max="1748" width="4" style="12" customWidth="1"/>
    <col min="1749" max="1749" width="34" style="12" customWidth="1"/>
    <col min="1750" max="1750" width="9.140625" style="12" customWidth="1"/>
    <col min="1751" max="1754" width="0" style="12" hidden="1" customWidth="1"/>
    <col min="1755" max="1755" width="9.140625" style="12" customWidth="1"/>
    <col min="1756" max="1759" width="0" style="12" hidden="1" customWidth="1"/>
    <col min="1760" max="1761" width="9.140625" style="12" customWidth="1"/>
    <col min="1762" max="1762" width="10.28515625" style="12" customWidth="1"/>
    <col min="1763" max="2003" width="11.42578125" style="12"/>
    <col min="2004" max="2004" width="4" style="12" customWidth="1"/>
    <col min="2005" max="2005" width="34" style="12" customWidth="1"/>
    <col min="2006" max="2006" width="9.140625" style="12" customWidth="1"/>
    <col min="2007" max="2010" width="0" style="12" hidden="1" customWidth="1"/>
    <col min="2011" max="2011" width="9.140625" style="12" customWidth="1"/>
    <col min="2012" max="2015" width="0" style="12" hidden="1" customWidth="1"/>
    <col min="2016" max="2017" width="9.140625" style="12" customWidth="1"/>
    <col min="2018" max="2018" width="10.28515625" style="12" customWidth="1"/>
    <col min="2019" max="2259" width="11.42578125" style="12"/>
    <col min="2260" max="2260" width="4" style="12" customWidth="1"/>
    <col min="2261" max="2261" width="34" style="12" customWidth="1"/>
    <col min="2262" max="2262" width="9.140625" style="12" customWidth="1"/>
    <col min="2263" max="2266" width="0" style="12" hidden="1" customWidth="1"/>
    <col min="2267" max="2267" width="9.140625" style="12" customWidth="1"/>
    <col min="2268" max="2271" width="0" style="12" hidden="1" customWidth="1"/>
    <col min="2272" max="2273" width="9.140625" style="12" customWidth="1"/>
    <col min="2274" max="2274" width="10.28515625" style="12" customWidth="1"/>
    <col min="2275" max="2515" width="11.42578125" style="12"/>
    <col min="2516" max="2516" width="4" style="12" customWidth="1"/>
    <col min="2517" max="2517" width="34" style="12" customWidth="1"/>
    <col min="2518" max="2518" width="9.140625" style="12" customWidth="1"/>
    <col min="2519" max="2522" width="0" style="12" hidden="1" customWidth="1"/>
    <col min="2523" max="2523" width="9.140625" style="12" customWidth="1"/>
    <col min="2524" max="2527" width="0" style="12" hidden="1" customWidth="1"/>
    <col min="2528" max="2529" width="9.140625" style="12" customWidth="1"/>
    <col min="2530" max="2530" width="10.28515625" style="12" customWidth="1"/>
    <col min="2531" max="2771" width="11.42578125" style="12"/>
    <col min="2772" max="2772" width="4" style="12" customWidth="1"/>
    <col min="2773" max="2773" width="34" style="12" customWidth="1"/>
    <col min="2774" max="2774" width="9.140625" style="12" customWidth="1"/>
    <col min="2775" max="2778" width="0" style="12" hidden="1" customWidth="1"/>
    <col min="2779" max="2779" width="9.140625" style="12" customWidth="1"/>
    <col min="2780" max="2783" width="0" style="12" hidden="1" customWidth="1"/>
    <col min="2784" max="2785" width="9.140625" style="12" customWidth="1"/>
    <col min="2786" max="2786" width="10.28515625" style="12" customWidth="1"/>
    <col min="2787" max="3027" width="11.42578125" style="12"/>
    <col min="3028" max="3028" width="4" style="12" customWidth="1"/>
    <col min="3029" max="3029" width="34" style="12" customWidth="1"/>
    <col min="3030" max="3030" width="9.140625" style="12" customWidth="1"/>
    <col min="3031" max="3034" width="0" style="12" hidden="1" customWidth="1"/>
    <col min="3035" max="3035" width="9.140625" style="12" customWidth="1"/>
    <col min="3036" max="3039" width="0" style="12" hidden="1" customWidth="1"/>
    <col min="3040" max="3041" width="9.140625" style="12" customWidth="1"/>
    <col min="3042" max="3042" width="10.28515625" style="12" customWidth="1"/>
    <col min="3043" max="3283" width="11.42578125" style="12"/>
    <col min="3284" max="3284" width="4" style="12" customWidth="1"/>
    <col min="3285" max="3285" width="34" style="12" customWidth="1"/>
    <col min="3286" max="3286" width="9.140625" style="12" customWidth="1"/>
    <col min="3287" max="3290" width="0" style="12" hidden="1" customWidth="1"/>
    <col min="3291" max="3291" width="9.140625" style="12" customWidth="1"/>
    <col min="3292" max="3295" width="0" style="12" hidden="1" customWidth="1"/>
    <col min="3296" max="3297" width="9.140625" style="12" customWidth="1"/>
    <col min="3298" max="3298" width="10.28515625" style="12" customWidth="1"/>
    <col min="3299" max="3539" width="11.42578125" style="12"/>
    <col min="3540" max="3540" width="4" style="12" customWidth="1"/>
    <col min="3541" max="3541" width="34" style="12" customWidth="1"/>
    <col min="3542" max="3542" width="9.140625" style="12" customWidth="1"/>
    <col min="3543" max="3546" width="0" style="12" hidden="1" customWidth="1"/>
    <col min="3547" max="3547" width="9.140625" style="12" customWidth="1"/>
    <col min="3548" max="3551" width="0" style="12" hidden="1" customWidth="1"/>
    <col min="3552" max="3553" width="9.140625" style="12" customWidth="1"/>
    <col min="3554" max="3554" width="10.28515625" style="12" customWidth="1"/>
    <col min="3555" max="3795" width="11.42578125" style="12"/>
    <col min="3796" max="3796" width="4" style="12" customWidth="1"/>
    <col min="3797" max="3797" width="34" style="12" customWidth="1"/>
    <col min="3798" max="3798" width="9.140625" style="12" customWidth="1"/>
    <col min="3799" max="3802" width="0" style="12" hidden="1" customWidth="1"/>
    <col min="3803" max="3803" width="9.140625" style="12" customWidth="1"/>
    <col min="3804" max="3807" width="0" style="12" hidden="1" customWidth="1"/>
    <col min="3808" max="3809" width="9.140625" style="12" customWidth="1"/>
    <col min="3810" max="3810" width="10.28515625" style="12" customWidth="1"/>
    <col min="3811" max="4051" width="11.42578125" style="12"/>
    <col min="4052" max="4052" width="4" style="12" customWidth="1"/>
    <col min="4053" max="4053" width="34" style="12" customWidth="1"/>
    <col min="4054" max="4054" width="9.140625" style="12" customWidth="1"/>
    <col min="4055" max="4058" width="0" style="12" hidden="1" customWidth="1"/>
    <col min="4059" max="4059" width="9.140625" style="12" customWidth="1"/>
    <col min="4060" max="4063" width="0" style="12" hidden="1" customWidth="1"/>
    <col min="4064" max="4065" width="9.140625" style="12" customWidth="1"/>
    <col min="4066" max="4066" width="10.28515625" style="12" customWidth="1"/>
    <col min="4067" max="4307" width="11.42578125" style="12"/>
    <col min="4308" max="4308" width="4" style="12" customWidth="1"/>
    <col min="4309" max="4309" width="34" style="12" customWidth="1"/>
    <col min="4310" max="4310" width="9.140625" style="12" customWidth="1"/>
    <col min="4311" max="4314" width="0" style="12" hidden="1" customWidth="1"/>
    <col min="4315" max="4315" width="9.140625" style="12" customWidth="1"/>
    <col min="4316" max="4319" width="0" style="12" hidden="1" customWidth="1"/>
    <col min="4320" max="4321" width="9.140625" style="12" customWidth="1"/>
    <col min="4322" max="4322" width="10.28515625" style="12" customWidth="1"/>
    <col min="4323" max="4563" width="11.42578125" style="12"/>
    <col min="4564" max="4564" width="4" style="12" customWidth="1"/>
    <col min="4565" max="4565" width="34" style="12" customWidth="1"/>
    <col min="4566" max="4566" width="9.140625" style="12" customWidth="1"/>
    <col min="4567" max="4570" width="0" style="12" hidden="1" customWidth="1"/>
    <col min="4571" max="4571" width="9.140625" style="12" customWidth="1"/>
    <col min="4572" max="4575" width="0" style="12" hidden="1" customWidth="1"/>
    <col min="4576" max="4577" width="9.140625" style="12" customWidth="1"/>
    <col min="4578" max="4578" width="10.28515625" style="12" customWidth="1"/>
    <col min="4579" max="4819" width="11.42578125" style="12"/>
    <col min="4820" max="4820" width="4" style="12" customWidth="1"/>
    <col min="4821" max="4821" width="34" style="12" customWidth="1"/>
    <col min="4822" max="4822" width="9.140625" style="12" customWidth="1"/>
    <col min="4823" max="4826" width="0" style="12" hidden="1" customWidth="1"/>
    <col min="4827" max="4827" width="9.140625" style="12" customWidth="1"/>
    <col min="4828" max="4831" width="0" style="12" hidden="1" customWidth="1"/>
    <col min="4832" max="4833" width="9.140625" style="12" customWidth="1"/>
    <col min="4834" max="4834" width="10.28515625" style="12" customWidth="1"/>
    <col min="4835" max="5075" width="11.42578125" style="12"/>
    <col min="5076" max="5076" width="4" style="12" customWidth="1"/>
    <col min="5077" max="5077" width="34" style="12" customWidth="1"/>
    <col min="5078" max="5078" width="9.140625" style="12" customWidth="1"/>
    <col min="5079" max="5082" width="0" style="12" hidden="1" customWidth="1"/>
    <col min="5083" max="5083" width="9.140625" style="12" customWidth="1"/>
    <col min="5084" max="5087" width="0" style="12" hidden="1" customWidth="1"/>
    <col min="5088" max="5089" width="9.140625" style="12" customWidth="1"/>
    <col min="5090" max="5090" width="10.28515625" style="12" customWidth="1"/>
    <col min="5091" max="5331" width="11.42578125" style="12"/>
    <col min="5332" max="5332" width="4" style="12" customWidth="1"/>
    <col min="5333" max="5333" width="34" style="12" customWidth="1"/>
    <col min="5334" max="5334" width="9.140625" style="12" customWidth="1"/>
    <col min="5335" max="5338" width="0" style="12" hidden="1" customWidth="1"/>
    <col min="5339" max="5339" width="9.140625" style="12" customWidth="1"/>
    <col min="5340" max="5343" width="0" style="12" hidden="1" customWidth="1"/>
    <col min="5344" max="5345" width="9.140625" style="12" customWidth="1"/>
    <col min="5346" max="5346" width="10.28515625" style="12" customWidth="1"/>
    <col min="5347" max="5587" width="11.42578125" style="12"/>
    <col min="5588" max="5588" width="4" style="12" customWidth="1"/>
    <col min="5589" max="5589" width="34" style="12" customWidth="1"/>
    <col min="5590" max="5590" width="9.140625" style="12" customWidth="1"/>
    <col min="5591" max="5594" width="0" style="12" hidden="1" customWidth="1"/>
    <col min="5595" max="5595" width="9.140625" style="12" customWidth="1"/>
    <col min="5596" max="5599" width="0" style="12" hidden="1" customWidth="1"/>
    <col min="5600" max="5601" width="9.140625" style="12" customWidth="1"/>
    <col min="5602" max="5602" width="10.28515625" style="12" customWidth="1"/>
    <col min="5603" max="5843" width="11.42578125" style="12"/>
    <col min="5844" max="5844" width="4" style="12" customWidth="1"/>
    <col min="5845" max="5845" width="34" style="12" customWidth="1"/>
    <col min="5846" max="5846" width="9.140625" style="12" customWidth="1"/>
    <col min="5847" max="5850" width="0" style="12" hidden="1" customWidth="1"/>
    <col min="5851" max="5851" width="9.140625" style="12" customWidth="1"/>
    <col min="5852" max="5855" width="0" style="12" hidden="1" customWidth="1"/>
    <col min="5856" max="5857" width="9.140625" style="12" customWidth="1"/>
    <col min="5858" max="5858" width="10.28515625" style="12" customWidth="1"/>
    <col min="5859" max="6099" width="11.42578125" style="12"/>
    <col min="6100" max="6100" width="4" style="12" customWidth="1"/>
    <col min="6101" max="6101" width="34" style="12" customWidth="1"/>
    <col min="6102" max="6102" width="9.140625" style="12" customWidth="1"/>
    <col min="6103" max="6106" width="0" style="12" hidden="1" customWidth="1"/>
    <col min="6107" max="6107" width="9.140625" style="12" customWidth="1"/>
    <col min="6108" max="6111" width="0" style="12" hidden="1" customWidth="1"/>
    <col min="6112" max="6113" width="9.140625" style="12" customWidth="1"/>
    <col min="6114" max="6114" width="10.28515625" style="12" customWidth="1"/>
    <col min="6115" max="6355" width="11.42578125" style="12"/>
    <col min="6356" max="6356" width="4" style="12" customWidth="1"/>
    <col min="6357" max="6357" width="34" style="12" customWidth="1"/>
    <col min="6358" max="6358" width="9.140625" style="12" customWidth="1"/>
    <col min="6359" max="6362" width="0" style="12" hidden="1" customWidth="1"/>
    <col min="6363" max="6363" width="9.140625" style="12" customWidth="1"/>
    <col min="6364" max="6367" width="0" style="12" hidden="1" customWidth="1"/>
    <col min="6368" max="6369" width="9.140625" style="12" customWidth="1"/>
    <col min="6370" max="6370" width="10.28515625" style="12" customWidth="1"/>
    <col min="6371" max="6611" width="11.42578125" style="12"/>
    <col min="6612" max="6612" width="4" style="12" customWidth="1"/>
    <col min="6613" max="6613" width="34" style="12" customWidth="1"/>
    <col min="6614" max="6614" width="9.140625" style="12" customWidth="1"/>
    <col min="6615" max="6618" width="0" style="12" hidden="1" customWidth="1"/>
    <col min="6619" max="6619" width="9.140625" style="12" customWidth="1"/>
    <col min="6620" max="6623" width="0" style="12" hidden="1" customWidth="1"/>
    <col min="6624" max="6625" width="9.140625" style="12" customWidth="1"/>
    <col min="6626" max="6626" width="10.28515625" style="12" customWidth="1"/>
    <col min="6627" max="6867" width="11.42578125" style="12"/>
    <col min="6868" max="6868" width="4" style="12" customWidth="1"/>
    <col min="6869" max="6869" width="34" style="12" customWidth="1"/>
    <col min="6870" max="6870" width="9.140625" style="12" customWidth="1"/>
    <col min="6871" max="6874" width="0" style="12" hidden="1" customWidth="1"/>
    <col min="6875" max="6875" width="9.140625" style="12" customWidth="1"/>
    <col min="6876" max="6879" width="0" style="12" hidden="1" customWidth="1"/>
    <col min="6880" max="6881" width="9.140625" style="12" customWidth="1"/>
    <col min="6882" max="6882" width="10.28515625" style="12" customWidth="1"/>
    <col min="6883" max="7123" width="11.42578125" style="12"/>
    <col min="7124" max="7124" width="4" style="12" customWidth="1"/>
    <col min="7125" max="7125" width="34" style="12" customWidth="1"/>
    <col min="7126" max="7126" width="9.140625" style="12" customWidth="1"/>
    <col min="7127" max="7130" width="0" style="12" hidden="1" customWidth="1"/>
    <col min="7131" max="7131" width="9.140625" style="12" customWidth="1"/>
    <col min="7132" max="7135" width="0" style="12" hidden="1" customWidth="1"/>
    <col min="7136" max="7137" width="9.140625" style="12" customWidth="1"/>
    <col min="7138" max="7138" width="10.28515625" style="12" customWidth="1"/>
    <col min="7139" max="7379" width="11.42578125" style="12"/>
    <col min="7380" max="7380" width="4" style="12" customWidth="1"/>
    <col min="7381" max="7381" width="34" style="12" customWidth="1"/>
    <col min="7382" max="7382" width="9.140625" style="12" customWidth="1"/>
    <col min="7383" max="7386" width="0" style="12" hidden="1" customWidth="1"/>
    <col min="7387" max="7387" width="9.140625" style="12" customWidth="1"/>
    <col min="7388" max="7391" width="0" style="12" hidden="1" customWidth="1"/>
    <col min="7392" max="7393" width="9.140625" style="12" customWidth="1"/>
    <col min="7394" max="7394" width="10.28515625" style="12" customWidth="1"/>
    <col min="7395" max="7635" width="11.42578125" style="12"/>
    <col min="7636" max="7636" width="4" style="12" customWidth="1"/>
    <col min="7637" max="7637" width="34" style="12" customWidth="1"/>
    <col min="7638" max="7638" width="9.140625" style="12" customWidth="1"/>
    <col min="7639" max="7642" width="0" style="12" hidden="1" customWidth="1"/>
    <col min="7643" max="7643" width="9.140625" style="12" customWidth="1"/>
    <col min="7644" max="7647" width="0" style="12" hidden="1" customWidth="1"/>
    <col min="7648" max="7649" width="9.140625" style="12" customWidth="1"/>
    <col min="7650" max="7650" width="10.28515625" style="12" customWidth="1"/>
    <col min="7651" max="7891" width="11.42578125" style="12"/>
    <col min="7892" max="7892" width="4" style="12" customWidth="1"/>
    <col min="7893" max="7893" width="34" style="12" customWidth="1"/>
    <col min="7894" max="7894" width="9.140625" style="12" customWidth="1"/>
    <col min="7895" max="7898" width="0" style="12" hidden="1" customWidth="1"/>
    <col min="7899" max="7899" width="9.140625" style="12" customWidth="1"/>
    <col min="7900" max="7903" width="0" style="12" hidden="1" customWidth="1"/>
    <col min="7904" max="7905" width="9.140625" style="12" customWidth="1"/>
    <col min="7906" max="7906" width="10.28515625" style="12" customWidth="1"/>
    <col min="7907" max="8147" width="11.42578125" style="12"/>
    <col min="8148" max="8148" width="4" style="12" customWidth="1"/>
    <col min="8149" max="8149" width="34" style="12" customWidth="1"/>
    <col min="8150" max="8150" width="9.140625" style="12" customWidth="1"/>
    <col min="8151" max="8154" width="0" style="12" hidden="1" customWidth="1"/>
    <col min="8155" max="8155" width="9.140625" style="12" customWidth="1"/>
    <col min="8156" max="8159" width="0" style="12" hidden="1" customWidth="1"/>
    <col min="8160" max="8161" width="9.140625" style="12" customWidth="1"/>
    <col min="8162" max="8162" width="10.28515625" style="12" customWidth="1"/>
    <col min="8163" max="8403" width="11.42578125" style="12"/>
    <col min="8404" max="8404" width="4" style="12" customWidth="1"/>
    <col min="8405" max="8405" width="34" style="12" customWidth="1"/>
    <col min="8406" max="8406" width="9.140625" style="12" customWidth="1"/>
    <col min="8407" max="8410" width="0" style="12" hidden="1" customWidth="1"/>
    <col min="8411" max="8411" width="9.140625" style="12" customWidth="1"/>
    <col min="8412" max="8415" width="0" style="12" hidden="1" customWidth="1"/>
    <col min="8416" max="8417" width="9.140625" style="12" customWidth="1"/>
    <col min="8418" max="8418" width="10.28515625" style="12" customWidth="1"/>
    <col min="8419" max="8659" width="11.42578125" style="12"/>
    <col min="8660" max="8660" width="4" style="12" customWidth="1"/>
    <col min="8661" max="8661" width="34" style="12" customWidth="1"/>
    <col min="8662" max="8662" width="9.140625" style="12" customWidth="1"/>
    <col min="8663" max="8666" width="0" style="12" hidden="1" customWidth="1"/>
    <col min="8667" max="8667" width="9.140625" style="12" customWidth="1"/>
    <col min="8668" max="8671" width="0" style="12" hidden="1" customWidth="1"/>
    <col min="8672" max="8673" width="9.140625" style="12" customWidth="1"/>
    <col min="8674" max="8674" width="10.28515625" style="12" customWidth="1"/>
    <col min="8675" max="8915" width="11.42578125" style="12"/>
    <col min="8916" max="8916" width="4" style="12" customWidth="1"/>
    <col min="8917" max="8917" width="34" style="12" customWidth="1"/>
    <col min="8918" max="8918" width="9.140625" style="12" customWidth="1"/>
    <col min="8919" max="8922" width="0" style="12" hidden="1" customWidth="1"/>
    <col min="8923" max="8923" width="9.140625" style="12" customWidth="1"/>
    <col min="8924" max="8927" width="0" style="12" hidden="1" customWidth="1"/>
    <col min="8928" max="8929" width="9.140625" style="12" customWidth="1"/>
    <col min="8930" max="8930" width="10.28515625" style="12" customWidth="1"/>
    <col min="8931" max="9171" width="11.42578125" style="12"/>
    <col min="9172" max="9172" width="4" style="12" customWidth="1"/>
    <col min="9173" max="9173" width="34" style="12" customWidth="1"/>
    <col min="9174" max="9174" width="9.140625" style="12" customWidth="1"/>
    <col min="9175" max="9178" width="0" style="12" hidden="1" customWidth="1"/>
    <col min="9179" max="9179" width="9.140625" style="12" customWidth="1"/>
    <col min="9180" max="9183" width="0" style="12" hidden="1" customWidth="1"/>
    <col min="9184" max="9185" width="9.140625" style="12" customWidth="1"/>
    <col min="9186" max="9186" width="10.28515625" style="12" customWidth="1"/>
    <col min="9187" max="9427" width="11.42578125" style="12"/>
    <col min="9428" max="9428" width="4" style="12" customWidth="1"/>
    <col min="9429" max="9429" width="34" style="12" customWidth="1"/>
    <col min="9430" max="9430" width="9.140625" style="12" customWidth="1"/>
    <col min="9431" max="9434" width="0" style="12" hidden="1" customWidth="1"/>
    <col min="9435" max="9435" width="9.140625" style="12" customWidth="1"/>
    <col min="9436" max="9439" width="0" style="12" hidden="1" customWidth="1"/>
    <col min="9440" max="9441" width="9.140625" style="12" customWidth="1"/>
    <col min="9442" max="9442" width="10.28515625" style="12" customWidth="1"/>
    <col min="9443" max="9683" width="11.42578125" style="12"/>
    <col min="9684" max="9684" width="4" style="12" customWidth="1"/>
    <col min="9685" max="9685" width="34" style="12" customWidth="1"/>
    <col min="9686" max="9686" width="9.140625" style="12" customWidth="1"/>
    <col min="9687" max="9690" width="0" style="12" hidden="1" customWidth="1"/>
    <col min="9691" max="9691" width="9.140625" style="12" customWidth="1"/>
    <col min="9692" max="9695" width="0" style="12" hidden="1" customWidth="1"/>
    <col min="9696" max="9697" width="9.140625" style="12" customWidth="1"/>
    <col min="9698" max="9698" width="10.28515625" style="12" customWidth="1"/>
    <col min="9699" max="9939" width="11.42578125" style="12"/>
    <col min="9940" max="9940" width="4" style="12" customWidth="1"/>
    <col min="9941" max="9941" width="34" style="12" customWidth="1"/>
    <col min="9942" max="9942" width="9.140625" style="12" customWidth="1"/>
    <col min="9943" max="9946" width="0" style="12" hidden="1" customWidth="1"/>
    <col min="9947" max="9947" width="9.140625" style="12" customWidth="1"/>
    <col min="9948" max="9951" width="0" style="12" hidden="1" customWidth="1"/>
    <col min="9952" max="9953" width="9.140625" style="12" customWidth="1"/>
    <col min="9954" max="9954" width="10.28515625" style="12" customWidth="1"/>
    <col min="9955" max="10195" width="11.42578125" style="12"/>
    <col min="10196" max="10196" width="4" style="12" customWidth="1"/>
    <col min="10197" max="10197" width="34" style="12" customWidth="1"/>
    <col min="10198" max="10198" width="9.140625" style="12" customWidth="1"/>
    <col min="10199" max="10202" width="0" style="12" hidden="1" customWidth="1"/>
    <col min="10203" max="10203" width="9.140625" style="12" customWidth="1"/>
    <col min="10204" max="10207" width="0" style="12" hidden="1" customWidth="1"/>
    <col min="10208" max="10209" width="9.140625" style="12" customWidth="1"/>
    <col min="10210" max="10210" width="10.28515625" style="12" customWidth="1"/>
    <col min="10211" max="10451" width="11.42578125" style="12"/>
    <col min="10452" max="10452" width="4" style="12" customWidth="1"/>
    <col min="10453" max="10453" width="34" style="12" customWidth="1"/>
    <col min="10454" max="10454" width="9.140625" style="12" customWidth="1"/>
    <col min="10455" max="10458" width="0" style="12" hidden="1" customWidth="1"/>
    <col min="10459" max="10459" width="9.140625" style="12" customWidth="1"/>
    <col min="10460" max="10463" width="0" style="12" hidden="1" customWidth="1"/>
    <col min="10464" max="10465" width="9.140625" style="12" customWidth="1"/>
    <col min="10466" max="10466" width="10.28515625" style="12" customWidth="1"/>
    <col min="10467" max="10707" width="11.42578125" style="12"/>
    <col min="10708" max="10708" width="4" style="12" customWidth="1"/>
    <col min="10709" max="10709" width="34" style="12" customWidth="1"/>
    <col min="10710" max="10710" width="9.140625" style="12" customWidth="1"/>
    <col min="10711" max="10714" width="0" style="12" hidden="1" customWidth="1"/>
    <col min="10715" max="10715" width="9.140625" style="12" customWidth="1"/>
    <col min="10716" max="10719" width="0" style="12" hidden="1" customWidth="1"/>
    <col min="10720" max="10721" width="9.140625" style="12" customWidth="1"/>
    <col min="10722" max="10722" width="10.28515625" style="12" customWidth="1"/>
    <col min="10723" max="10963" width="11.42578125" style="12"/>
    <col min="10964" max="10964" width="4" style="12" customWidth="1"/>
    <col min="10965" max="10965" width="34" style="12" customWidth="1"/>
    <col min="10966" max="10966" width="9.140625" style="12" customWidth="1"/>
    <col min="10967" max="10970" width="0" style="12" hidden="1" customWidth="1"/>
    <col min="10971" max="10971" width="9.140625" style="12" customWidth="1"/>
    <col min="10972" max="10975" width="0" style="12" hidden="1" customWidth="1"/>
    <col min="10976" max="10977" width="9.140625" style="12" customWidth="1"/>
    <col min="10978" max="10978" width="10.28515625" style="12" customWidth="1"/>
    <col min="10979" max="11219" width="11.42578125" style="12"/>
    <col min="11220" max="11220" width="4" style="12" customWidth="1"/>
    <col min="11221" max="11221" width="34" style="12" customWidth="1"/>
    <col min="11222" max="11222" width="9.140625" style="12" customWidth="1"/>
    <col min="11223" max="11226" width="0" style="12" hidden="1" customWidth="1"/>
    <col min="11227" max="11227" width="9.140625" style="12" customWidth="1"/>
    <col min="11228" max="11231" width="0" style="12" hidden="1" customWidth="1"/>
    <col min="11232" max="11233" width="9.140625" style="12" customWidth="1"/>
    <col min="11234" max="11234" width="10.28515625" style="12" customWidth="1"/>
    <col min="11235" max="11475" width="11.42578125" style="12"/>
    <col min="11476" max="11476" width="4" style="12" customWidth="1"/>
    <col min="11477" max="11477" width="34" style="12" customWidth="1"/>
    <col min="11478" max="11478" width="9.140625" style="12" customWidth="1"/>
    <col min="11479" max="11482" width="0" style="12" hidden="1" customWidth="1"/>
    <col min="11483" max="11483" width="9.140625" style="12" customWidth="1"/>
    <col min="11484" max="11487" width="0" style="12" hidden="1" customWidth="1"/>
    <col min="11488" max="11489" width="9.140625" style="12" customWidth="1"/>
    <col min="11490" max="11490" width="10.28515625" style="12" customWidth="1"/>
    <col min="11491" max="11731" width="11.42578125" style="12"/>
    <col min="11732" max="11732" width="4" style="12" customWidth="1"/>
    <col min="11733" max="11733" width="34" style="12" customWidth="1"/>
    <col min="11734" max="11734" width="9.140625" style="12" customWidth="1"/>
    <col min="11735" max="11738" width="0" style="12" hidden="1" customWidth="1"/>
    <col min="11739" max="11739" width="9.140625" style="12" customWidth="1"/>
    <col min="11740" max="11743" width="0" style="12" hidden="1" customWidth="1"/>
    <col min="11744" max="11745" width="9.140625" style="12" customWidth="1"/>
    <col min="11746" max="11746" width="10.28515625" style="12" customWidth="1"/>
    <col min="11747" max="11987" width="11.42578125" style="12"/>
    <col min="11988" max="11988" width="4" style="12" customWidth="1"/>
    <col min="11989" max="11989" width="34" style="12" customWidth="1"/>
    <col min="11990" max="11990" width="9.140625" style="12" customWidth="1"/>
    <col min="11991" max="11994" width="0" style="12" hidden="1" customWidth="1"/>
    <col min="11995" max="11995" width="9.140625" style="12" customWidth="1"/>
    <col min="11996" max="11999" width="0" style="12" hidden="1" customWidth="1"/>
    <col min="12000" max="12001" width="9.140625" style="12" customWidth="1"/>
    <col min="12002" max="12002" width="10.28515625" style="12" customWidth="1"/>
    <col min="12003" max="12243" width="11.42578125" style="12"/>
    <col min="12244" max="12244" width="4" style="12" customWidth="1"/>
    <col min="12245" max="12245" width="34" style="12" customWidth="1"/>
    <col min="12246" max="12246" width="9.140625" style="12" customWidth="1"/>
    <col min="12247" max="12250" width="0" style="12" hidden="1" customWidth="1"/>
    <col min="12251" max="12251" width="9.140625" style="12" customWidth="1"/>
    <col min="12252" max="12255" width="0" style="12" hidden="1" customWidth="1"/>
    <col min="12256" max="12257" width="9.140625" style="12" customWidth="1"/>
    <col min="12258" max="12258" width="10.28515625" style="12" customWidth="1"/>
    <col min="12259" max="12499" width="11.42578125" style="12"/>
    <col min="12500" max="12500" width="4" style="12" customWidth="1"/>
    <col min="12501" max="12501" width="34" style="12" customWidth="1"/>
    <col min="12502" max="12502" width="9.140625" style="12" customWidth="1"/>
    <col min="12503" max="12506" width="0" style="12" hidden="1" customWidth="1"/>
    <col min="12507" max="12507" width="9.140625" style="12" customWidth="1"/>
    <col min="12508" max="12511" width="0" style="12" hidden="1" customWidth="1"/>
    <col min="12512" max="12513" width="9.140625" style="12" customWidth="1"/>
    <col min="12514" max="12514" width="10.28515625" style="12" customWidth="1"/>
    <col min="12515" max="12755" width="11.42578125" style="12"/>
    <col min="12756" max="12756" width="4" style="12" customWidth="1"/>
    <col min="12757" max="12757" width="34" style="12" customWidth="1"/>
    <col min="12758" max="12758" width="9.140625" style="12" customWidth="1"/>
    <col min="12759" max="12762" width="0" style="12" hidden="1" customWidth="1"/>
    <col min="12763" max="12763" width="9.140625" style="12" customWidth="1"/>
    <col min="12764" max="12767" width="0" style="12" hidden="1" customWidth="1"/>
    <col min="12768" max="12769" width="9.140625" style="12" customWidth="1"/>
    <col min="12770" max="12770" width="10.28515625" style="12" customWidth="1"/>
    <col min="12771" max="13011" width="11.42578125" style="12"/>
    <col min="13012" max="13012" width="4" style="12" customWidth="1"/>
    <col min="13013" max="13013" width="34" style="12" customWidth="1"/>
    <col min="13014" max="13014" width="9.140625" style="12" customWidth="1"/>
    <col min="13015" max="13018" width="0" style="12" hidden="1" customWidth="1"/>
    <col min="13019" max="13019" width="9.140625" style="12" customWidth="1"/>
    <col min="13020" max="13023" width="0" style="12" hidden="1" customWidth="1"/>
    <col min="13024" max="13025" width="9.140625" style="12" customWidth="1"/>
    <col min="13026" max="13026" width="10.28515625" style="12" customWidth="1"/>
    <col min="13027" max="13267" width="11.42578125" style="12"/>
    <col min="13268" max="13268" width="4" style="12" customWidth="1"/>
    <col min="13269" max="13269" width="34" style="12" customWidth="1"/>
    <col min="13270" max="13270" width="9.140625" style="12" customWidth="1"/>
    <col min="13271" max="13274" width="0" style="12" hidden="1" customWidth="1"/>
    <col min="13275" max="13275" width="9.140625" style="12" customWidth="1"/>
    <col min="13276" max="13279" width="0" style="12" hidden="1" customWidth="1"/>
    <col min="13280" max="13281" width="9.140625" style="12" customWidth="1"/>
    <col min="13282" max="13282" width="10.28515625" style="12" customWidth="1"/>
    <col min="13283" max="13523" width="11.42578125" style="12"/>
    <col min="13524" max="13524" width="4" style="12" customWidth="1"/>
    <col min="13525" max="13525" width="34" style="12" customWidth="1"/>
    <col min="13526" max="13526" width="9.140625" style="12" customWidth="1"/>
    <col min="13527" max="13530" width="0" style="12" hidden="1" customWidth="1"/>
    <col min="13531" max="13531" width="9.140625" style="12" customWidth="1"/>
    <col min="13532" max="13535" width="0" style="12" hidden="1" customWidth="1"/>
    <col min="13536" max="13537" width="9.140625" style="12" customWidth="1"/>
    <col min="13538" max="13538" width="10.28515625" style="12" customWidth="1"/>
    <col min="13539" max="13779" width="11.42578125" style="12"/>
    <col min="13780" max="13780" width="4" style="12" customWidth="1"/>
    <col min="13781" max="13781" width="34" style="12" customWidth="1"/>
    <col min="13782" max="13782" width="9.140625" style="12" customWidth="1"/>
    <col min="13783" max="13786" width="0" style="12" hidden="1" customWidth="1"/>
    <col min="13787" max="13787" width="9.140625" style="12" customWidth="1"/>
    <col min="13788" max="13791" width="0" style="12" hidden="1" customWidth="1"/>
    <col min="13792" max="13793" width="9.140625" style="12" customWidth="1"/>
    <col min="13794" max="13794" width="10.28515625" style="12" customWidth="1"/>
    <col min="13795" max="14035" width="11.42578125" style="12"/>
    <col min="14036" max="14036" width="4" style="12" customWidth="1"/>
    <col min="14037" max="14037" width="34" style="12" customWidth="1"/>
    <col min="14038" max="14038" width="9.140625" style="12" customWidth="1"/>
    <col min="14039" max="14042" width="0" style="12" hidden="1" customWidth="1"/>
    <col min="14043" max="14043" width="9.140625" style="12" customWidth="1"/>
    <col min="14044" max="14047" width="0" style="12" hidden="1" customWidth="1"/>
    <col min="14048" max="14049" width="9.140625" style="12" customWidth="1"/>
    <col min="14050" max="14050" width="10.28515625" style="12" customWidth="1"/>
    <col min="14051" max="14291" width="11.42578125" style="12"/>
    <col min="14292" max="14292" width="4" style="12" customWidth="1"/>
    <col min="14293" max="14293" width="34" style="12" customWidth="1"/>
    <col min="14294" max="14294" width="9.140625" style="12" customWidth="1"/>
    <col min="14295" max="14298" width="0" style="12" hidden="1" customWidth="1"/>
    <col min="14299" max="14299" width="9.140625" style="12" customWidth="1"/>
    <col min="14300" max="14303" width="0" style="12" hidden="1" customWidth="1"/>
    <col min="14304" max="14305" width="9.140625" style="12" customWidth="1"/>
    <col min="14306" max="14306" width="10.28515625" style="12" customWidth="1"/>
    <col min="14307" max="14547" width="11.42578125" style="12"/>
    <col min="14548" max="14548" width="4" style="12" customWidth="1"/>
    <col min="14549" max="14549" width="34" style="12" customWidth="1"/>
    <col min="14550" max="14550" width="9.140625" style="12" customWidth="1"/>
    <col min="14551" max="14554" width="0" style="12" hidden="1" customWidth="1"/>
    <col min="14555" max="14555" width="9.140625" style="12" customWidth="1"/>
    <col min="14556" max="14559" width="0" style="12" hidden="1" customWidth="1"/>
    <col min="14560" max="14561" width="9.140625" style="12" customWidth="1"/>
    <col min="14562" max="14562" width="10.28515625" style="12" customWidth="1"/>
    <col min="14563" max="14803" width="11.42578125" style="12"/>
    <col min="14804" max="14804" width="4" style="12" customWidth="1"/>
    <col min="14805" max="14805" width="34" style="12" customWidth="1"/>
    <col min="14806" max="14806" width="9.140625" style="12" customWidth="1"/>
    <col min="14807" max="14810" width="0" style="12" hidden="1" customWidth="1"/>
    <col min="14811" max="14811" width="9.140625" style="12" customWidth="1"/>
    <col min="14812" max="14815" width="0" style="12" hidden="1" customWidth="1"/>
    <col min="14816" max="14817" width="9.140625" style="12" customWidth="1"/>
    <col min="14818" max="14818" width="10.28515625" style="12" customWidth="1"/>
    <col min="14819" max="15059" width="11.42578125" style="12"/>
    <col min="15060" max="15060" width="4" style="12" customWidth="1"/>
    <col min="15061" max="15061" width="34" style="12" customWidth="1"/>
    <col min="15062" max="15062" width="9.140625" style="12" customWidth="1"/>
    <col min="15063" max="15066" width="0" style="12" hidden="1" customWidth="1"/>
    <col min="15067" max="15067" width="9.140625" style="12" customWidth="1"/>
    <col min="15068" max="15071" width="0" style="12" hidden="1" customWidth="1"/>
    <col min="15072" max="15073" width="9.140625" style="12" customWidth="1"/>
    <col min="15074" max="15074" width="10.28515625" style="12" customWidth="1"/>
    <col min="15075" max="15315" width="11.42578125" style="12"/>
    <col min="15316" max="15316" width="4" style="12" customWidth="1"/>
    <col min="15317" max="15317" width="34" style="12" customWidth="1"/>
    <col min="15318" max="15318" width="9.140625" style="12" customWidth="1"/>
    <col min="15319" max="15322" width="0" style="12" hidden="1" customWidth="1"/>
    <col min="15323" max="15323" width="9.140625" style="12" customWidth="1"/>
    <col min="15324" max="15327" width="0" style="12" hidden="1" customWidth="1"/>
    <col min="15328" max="15329" width="9.140625" style="12" customWidth="1"/>
    <col min="15330" max="15330" width="10.28515625" style="12" customWidth="1"/>
    <col min="15331" max="15571" width="11.42578125" style="12"/>
    <col min="15572" max="15572" width="4" style="12" customWidth="1"/>
    <col min="15573" max="15573" width="34" style="12" customWidth="1"/>
    <col min="15574" max="15574" width="9.140625" style="12" customWidth="1"/>
    <col min="15575" max="15578" width="0" style="12" hidden="1" customWidth="1"/>
    <col min="15579" max="15579" width="9.140625" style="12" customWidth="1"/>
    <col min="15580" max="15583" width="0" style="12" hidden="1" customWidth="1"/>
    <col min="15584" max="15585" width="9.140625" style="12" customWidth="1"/>
    <col min="15586" max="15586" width="10.28515625" style="12" customWidth="1"/>
    <col min="15587" max="15827" width="11.42578125" style="12"/>
    <col min="15828" max="15828" width="4" style="12" customWidth="1"/>
    <col min="15829" max="15829" width="34" style="12" customWidth="1"/>
    <col min="15830" max="15830" width="9.140625" style="12" customWidth="1"/>
    <col min="15831" max="15834" width="0" style="12" hidden="1" customWidth="1"/>
    <col min="15835" max="15835" width="9.140625" style="12" customWidth="1"/>
    <col min="15836" max="15839" width="0" style="12" hidden="1" customWidth="1"/>
    <col min="15840" max="15841" width="9.140625" style="12" customWidth="1"/>
    <col min="15842" max="15842" width="10.28515625" style="12" customWidth="1"/>
    <col min="15843" max="16083" width="11.42578125" style="12"/>
    <col min="16084" max="16084" width="4" style="12" customWidth="1"/>
    <col min="16085" max="16085" width="34" style="12" customWidth="1"/>
    <col min="16086" max="16086" width="9.140625" style="12" customWidth="1"/>
    <col min="16087" max="16090" width="0" style="12" hidden="1" customWidth="1"/>
    <col min="16091" max="16091" width="9.140625" style="12" customWidth="1"/>
    <col min="16092" max="16095" width="0" style="12" hidden="1" customWidth="1"/>
    <col min="16096" max="16097" width="9.140625" style="12" customWidth="1"/>
    <col min="16098" max="16098" width="10.28515625" style="12" customWidth="1"/>
    <col min="16099" max="16384" width="11.42578125" style="12"/>
  </cols>
  <sheetData>
    <row r="1" spans="1:22" s="10" customFormat="1" ht="22.15" customHeight="1" x14ac:dyDescent="0.3">
      <c r="A1" s="15" t="str">
        <f>CONCATENATE(Inhalt_K1!B28,"  ",Inhalt_K1!C28)</f>
        <v>100  Entwicklung ausgewählter Zahlen im Überblick 2005 - 2024</v>
      </c>
      <c r="F1" s="12"/>
      <c r="G1" s="12"/>
      <c r="H1" s="12"/>
      <c r="I1" s="12"/>
      <c r="J1" s="12"/>
      <c r="K1" s="12"/>
      <c r="L1" s="12"/>
      <c r="M1" s="12"/>
      <c r="N1" s="12"/>
    </row>
    <row r="2" spans="1:22" ht="6.75" customHeight="1" x14ac:dyDescent="0.25">
      <c r="A2" s="10"/>
      <c r="B2" s="10"/>
      <c r="C2" s="10"/>
      <c r="D2" s="10"/>
      <c r="E2" s="10"/>
    </row>
    <row r="3" spans="1:22" s="11" customFormat="1" ht="16.149999999999999" customHeight="1" x14ac:dyDescent="0.25">
      <c r="A3" s="36" t="s">
        <v>159</v>
      </c>
      <c r="B3" s="37" t="s">
        <v>293</v>
      </c>
      <c r="C3" s="38">
        <v>2005</v>
      </c>
      <c r="D3" s="38">
        <v>2006</v>
      </c>
      <c r="E3" s="38">
        <v>2007</v>
      </c>
      <c r="F3" s="38">
        <v>2008</v>
      </c>
      <c r="G3" s="38">
        <v>2009</v>
      </c>
      <c r="H3" s="39">
        <v>2010</v>
      </c>
      <c r="I3" s="39">
        <v>2011</v>
      </c>
      <c r="J3" s="39">
        <v>2012</v>
      </c>
      <c r="K3" s="39">
        <v>2013</v>
      </c>
      <c r="L3" s="39">
        <v>2014</v>
      </c>
      <c r="M3" s="39">
        <v>2015</v>
      </c>
      <c r="N3" s="39">
        <v>2016</v>
      </c>
      <c r="O3" s="39">
        <v>2017</v>
      </c>
      <c r="P3" s="39">
        <v>2018</v>
      </c>
      <c r="Q3" s="39">
        <v>2019</v>
      </c>
      <c r="R3" s="39">
        <v>2020</v>
      </c>
      <c r="S3" s="39" t="s">
        <v>676</v>
      </c>
      <c r="T3" s="39">
        <v>2022</v>
      </c>
      <c r="U3" s="39">
        <v>2023</v>
      </c>
      <c r="V3" s="39">
        <v>2024</v>
      </c>
    </row>
    <row r="4" spans="1:22" s="10" customFormat="1" ht="14.25" customHeight="1" x14ac:dyDescent="0.25">
      <c r="A4" s="46" t="s">
        <v>160</v>
      </c>
      <c r="B4" s="47"/>
      <c r="C4" s="41"/>
      <c r="D4" s="41"/>
      <c r="E4" s="41"/>
      <c r="F4" s="41"/>
      <c r="G4" s="41"/>
      <c r="H4" s="41"/>
      <c r="I4" s="41"/>
      <c r="J4" s="41"/>
      <c r="K4" s="41"/>
      <c r="L4" s="41"/>
      <c r="M4" s="41"/>
      <c r="N4" s="41"/>
      <c r="O4" s="41"/>
      <c r="P4" s="41"/>
      <c r="Q4" s="42"/>
      <c r="R4" s="42"/>
      <c r="S4" s="42"/>
      <c r="T4" s="42"/>
      <c r="U4" s="42"/>
      <c r="V4" s="42"/>
    </row>
    <row r="5" spans="1:22" ht="12" customHeight="1" x14ac:dyDescent="0.25">
      <c r="A5" s="12">
        <v>1</v>
      </c>
      <c r="B5" s="40" t="s">
        <v>161</v>
      </c>
      <c r="C5" s="41">
        <v>213983</v>
      </c>
      <c r="D5" s="41">
        <v>213651</v>
      </c>
      <c r="E5" s="41">
        <v>213865</v>
      </c>
      <c r="F5" s="41">
        <v>213385</v>
      </c>
      <c r="G5" s="41">
        <v>211716</v>
      </c>
      <c r="H5" s="41">
        <v>212112</v>
      </c>
      <c r="I5" s="41">
        <f>SUM(I6:I8)</f>
        <v>212305</v>
      </c>
      <c r="J5" s="41">
        <f>SUM(J6:J8)</f>
        <v>213368</v>
      </c>
      <c r="K5" s="41">
        <f>SUM(K6:K8)</f>
        <v>213922</v>
      </c>
      <c r="L5" s="41">
        <f>SUM(L6:L8)</f>
        <v>215800</v>
      </c>
      <c r="M5" s="41">
        <f>SUM(M6:M8)</f>
        <v>218523</v>
      </c>
      <c r="N5" s="41">
        <v>220211</v>
      </c>
      <c r="O5" s="41">
        <v>219255</v>
      </c>
      <c r="P5" s="41">
        <v>220629</v>
      </c>
      <c r="Q5" s="42">
        <v>220238</v>
      </c>
      <c r="R5" s="42">
        <v>219645</v>
      </c>
      <c r="S5" s="42">
        <v>220056</v>
      </c>
      <c r="T5" s="42">
        <v>222077</v>
      </c>
      <c r="U5" s="42">
        <v>222927</v>
      </c>
      <c r="V5" s="42">
        <v>223156</v>
      </c>
    </row>
    <row r="6" spans="1:22" ht="12" customHeight="1" x14ac:dyDescent="0.25">
      <c r="A6" s="12">
        <v>2</v>
      </c>
      <c r="B6" s="40" t="s">
        <v>162</v>
      </c>
      <c r="C6" s="41">
        <v>34365</v>
      </c>
      <c r="D6" s="41">
        <v>33931</v>
      </c>
      <c r="E6" s="41">
        <v>33609</v>
      </c>
      <c r="F6" s="41">
        <v>33148</v>
      </c>
      <c r="G6" s="41">
        <v>32755</v>
      </c>
      <c r="H6" s="41">
        <v>32544</v>
      </c>
      <c r="I6" s="41">
        <v>32300</v>
      </c>
      <c r="J6" s="41">
        <v>32163</v>
      </c>
      <c r="K6" s="41">
        <v>32203</v>
      </c>
      <c r="L6" s="41">
        <v>32478</v>
      </c>
      <c r="M6" s="41">
        <v>33228</v>
      </c>
      <c r="N6" s="41">
        <v>33535</v>
      </c>
      <c r="O6" s="41">
        <v>33410</v>
      </c>
      <c r="P6" s="41">
        <v>33300</v>
      </c>
      <c r="Q6" s="42">
        <v>33314</v>
      </c>
      <c r="R6" s="42">
        <v>33133</v>
      </c>
      <c r="S6" s="42">
        <v>33110</v>
      </c>
      <c r="T6" s="42">
        <v>33661</v>
      </c>
      <c r="U6" s="42">
        <v>33295</v>
      </c>
      <c r="V6" s="42">
        <v>33328</v>
      </c>
    </row>
    <row r="7" spans="1:22" ht="12" customHeight="1" x14ac:dyDescent="0.25">
      <c r="A7" s="12">
        <v>3</v>
      </c>
      <c r="B7" s="40" t="s">
        <v>163</v>
      </c>
      <c r="C7" s="41">
        <v>133014</v>
      </c>
      <c r="D7" s="41">
        <v>132038</v>
      </c>
      <c r="E7" s="41">
        <v>132027</v>
      </c>
      <c r="F7" s="41">
        <v>131511</v>
      </c>
      <c r="G7" s="41">
        <v>130164</v>
      </c>
      <c r="H7" s="41">
        <v>130977</v>
      </c>
      <c r="I7" s="41">
        <v>131216</v>
      </c>
      <c r="J7" s="41">
        <v>132129</v>
      </c>
      <c r="K7" s="41">
        <v>132566</v>
      </c>
      <c r="L7" s="41">
        <v>133671</v>
      </c>
      <c r="M7" s="41">
        <v>135335</v>
      </c>
      <c r="N7" s="41">
        <v>136492</v>
      </c>
      <c r="O7" s="41">
        <v>135606</v>
      </c>
      <c r="P7" s="41">
        <v>136872</v>
      </c>
      <c r="Q7" s="42">
        <v>136381</v>
      </c>
      <c r="R7" s="42">
        <v>135747</v>
      </c>
      <c r="S7" s="42">
        <v>135955</v>
      </c>
      <c r="T7" s="42">
        <v>137234</v>
      </c>
      <c r="U7" s="42">
        <v>134493</v>
      </c>
      <c r="V7" s="42">
        <v>137917</v>
      </c>
    </row>
    <row r="8" spans="1:22" ht="12" customHeight="1" x14ac:dyDescent="0.25">
      <c r="A8" s="12">
        <v>4</v>
      </c>
      <c r="B8" s="40" t="s">
        <v>164</v>
      </c>
      <c r="C8" s="41">
        <v>46604</v>
      </c>
      <c r="D8" s="41">
        <v>47681</v>
      </c>
      <c r="E8" s="41">
        <v>48229</v>
      </c>
      <c r="F8" s="41">
        <v>48726</v>
      </c>
      <c r="G8" s="41">
        <v>48797</v>
      </c>
      <c r="H8" s="41">
        <v>48591</v>
      </c>
      <c r="I8" s="41">
        <v>48789</v>
      </c>
      <c r="J8" s="41">
        <v>49076</v>
      </c>
      <c r="K8" s="41">
        <v>49153</v>
      </c>
      <c r="L8" s="41">
        <v>49651</v>
      </c>
      <c r="M8" s="41">
        <v>49960</v>
      </c>
      <c r="N8" s="41">
        <v>50184</v>
      </c>
      <c r="O8" s="41">
        <v>50239</v>
      </c>
      <c r="P8" s="41">
        <v>50457</v>
      </c>
      <c r="Q8" s="42">
        <v>50543</v>
      </c>
      <c r="R8" s="42">
        <v>50765</v>
      </c>
      <c r="S8" s="42">
        <v>50991</v>
      </c>
      <c r="T8" s="42">
        <v>51182</v>
      </c>
      <c r="U8" s="42">
        <v>51256</v>
      </c>
      <c r="V8" s="42">
        <v>51911</v>
      </c>
    </row>
    <row r="9" spans="1:22" ht="12" customHeight="1" x14ac:dyDescent="0.25">
      <c r="A9" s="12">
        <v>5</v>
      </c>
      <c r="B9" s="40" t="s">
        <v>165</v>
      </c>
      <c r="C9" s="41">
        <v>17311</v>
      </c>
      <c r="D9" s="41">
        <v>16578</v>
      </c>
      <c r="E9" s="41">
        <v>16490</v>
      </c>
      <c r="F9" s="41">
        <v>16071</v>
      </c>
      <c r="G9" s="41">
        <v>14564</v>
      </c>
      <c r="H9" s="41">
        <v>14640</v>
      </c>
      <c r="I9" s="41">
        <f>4681+10144</f>
        <v>14825</v>
      </c>
      <c r="J9" s="41">
        <v>15373</v>
      </c>
      <c r="K9" s="41">
        <f>5588+10688</f>
        <v>16276</v>
      </c>
      <c r="L9" s="41">
        <v>17604</v>
      </c>
      <c r="M9" s="41">
        <v>20360</v>
      </c>
      <c r="N9" s="41">
        <v>22952</v>
      </c>
      <c r="O9" s="41">
        <v>23328</v>
      </c>
      <c r="P9" s="41">
        <v>23533</v>
      </c>
      <c r="Q9" s="42">
        <v>25407</v>
      </c>
      <c r="R9" s="42">
        <v>25824</v>
      </c>
      <c r="S9" s="42">
        <v>26666</v>
      </c>
      <c r="T9" s="42">
        <v>29757</v>
      </c>
      <c r="U9" s="42">
        <v>29292</v>
      </c>
      <c r="V9" s="42">
        <v>32483</v>
      </c>
    </row>
    <row r="10" spans="1:22" ht="13.15" customHeight="1" x14ac:dyDescent="0.25">
      <c r="A10" s="12">
        <v>6</v>
      </c>
      <c r="B10" s="40" t="s">
        <v>487</v>
      </c>
      <c r="C10" s="43" t="s">
        <v>166</v>
      </c>
      <c r="D10" s="43" t="s">
        <v>166</v>
      </c>
      <c r="E10" s="41">
        <f>16486+12375+12027</f>
        <v>40888</v>
      </c>
      <c r="F10" s="41">
        <v>40951</v>
      </c>
      <c r="G10" s="41">
        <v>39848</v>
      </c>
      <c r="H10" s="41">
        <v>40322</v>
      </c>
      <c r="I10" s="41">
        <f>14825+12855+13078</f>
        <v>40758</v>
      </c>
      <c r="J10" s="41">
        <v>40976</v>
      </c>
      <c r="K10" s="41">
        <f>K9+26615</f>
        <v>42891</v>
      </c>
      <c r="L10" s="41">
        <v>44074</v>
      </c>
      <c r="M10" s="41">
        <v>47427</v>
      </c>
      <c r="N10" s="41">
        <v>49928</v>
      </c>
      <c r="O10" s="41">
        <v>57266</v>
      </c>
      <c r="P10" s="41">
        <v>53402</v>
      </c>
      <c r="Q10" s="42">
        <v>59591</v>
      </c>
      <c r="R10" s="42">
        <v>59746</v>
      </c>
      <c r="S10" s="42">
        <v>57259</v>
      </c>
      <c r="T10" s="42">
        <v>64216</v>
      </c>
      <c r="U10" s="42">
        <v>72001</v>
      </c>
      <c r="V10" s="42">
        <v>77221</v>
      </c>
    </row>
    <row r="11" spans="1:22" ht="12" customHeight="1" x14ac:dyDescent="0.25">
      <c r="A11" s="12">
        <v>7</v>
      </c>
      <c r="B11" s="40" t="s">
        <v>167</v>
      </c>
      <c r="C11" s="44" t="s">
        <v>166</v>
      </c>
      <c r="D11" s="43" t="s">
        <v>166</v>
      </c>
      <c r="E11" s="45">
        <f t="shared" ref="E11:M11" si="0">E10/E5*100</f>
        <v>19.118602856942463</v>
      </c>
      <c r="F11" s="45">
        <f t="shared" si="0"/>
        <v>19.191133397380323</v>
      </c>
      <c r="G11" s="45">
        <f t="shared" si="0"/>
        <v>18.821440042320845</v>
      </c>
      <c r="H11" s="45">
        <f t="shared" si="0"/>
        <v>19.00976842422871</v>
      </c>
      <c r="I11" s="45">
        <f t="shared" si="0"/>
        <v>19.197852146675771</v>
      </c>
      <c r="J11" s="45">
        <f t="shared" si="0"/>
        <v>19.20437928836564</v>
      </c>
      <c r="K11" s="45">
        <f t="shared" si="0"/>
        <v>20.049831246903079</v>
      </c>
      <c r="L11" s="45">
        <f t="shared" si="0"/>
        <v>20.423540315106582</v>
      </c>
      <c r="M11" s="45">
        <f t="shared" si="0"/>
        <v>21.703436251561619</v>
      </c>
      <c r="N11" s="45">
        <v>22.7</v>
      </c>
      <c r="O11" s="45">
        <v>26.118446557661173</v>
      </c>
      <c r="P11" s="45">
        <f t="shared" ref="P11:U11" si="1">P10*100/P5</f>
        <v>24.204433687321249</v>
      </c>
      <c r="Q11" s="45">
        <f t="shared" si="1"/>
        <v>27.057546835695931</v>
      </c>
      <c r="R11" s="45">
        <f t="shared" si="1"/>
        <v>27.201165517084387</v>
      </c>
      <c r="S11" s="45">
        <f t="shared" si="1"/>
        <v>26.02019485949031</v>
      </c>
      <c r="T11" s="45">
        <f t="shared" si="1"/>
        <v>28.916096669173303</v>
      </c>
      <c r="U11" s="45">
        <f t="shared" si="1"/>
        <v>32.298016839593231</v>
      </c>
      <c r="V11" s="45">
        <f>V10*100/V5</f>
        <v>34.604043807919126</v>
      </c>
    </row>
    <row r="12" spans="1:22" ht="13.15" customHeight="1" x14ac:dyDescent="0.25">
      <c r="A12" s="12">
        <v>8</v>
      </c>
      <c r="B12" s="40" t="s">
        <v>488</v>
      </c>
      <c r="C12" s="41">
        <v>115867</v>
      </c>
      <c r="D12" s="41">
        <v>116135</v>
      </c>
      <c r="E12" s="41">
        <v>116118</v>
      </c>
      <c r="F12" s="41">
        <v>116195</v>
      </c>
      <c r="G12" s="41">
        <v>115115</v>
      </c>
      <c r="H12" s="41">
        <v>115700</v>
      </c>
      <c r="I12" s="41">
        <v>116397</v>
      </c>
      <c r="J12" s="41">
        <v>117377</v>
      </c>
      <c r="K12" s="41">
        <v>118068</v>
      </c>
      <c r="L12" s="41">
        <v>119261</v>
      </c>
      <c r="M12" s="41">
        <v>120890</v>
      </c>
      <c r="N12" s="41">
        <v>121968</v>
      </c>
      <c r="O12" s="41">
        <v>121643</v>
      </c>
      <c r="P12" s="41">
        <v>122957</v>
      </c>
      <c r="Q12" s="42">
        <v>122556</v>
      </c>
      <c r="R12" s="42">
        <v>122630</v>
      </c>
      <c r="S12" s="42">
        <v>123490</v>
      </c>
      <c r="T12" s="42">
        <v>125301</v>
      </c>
      <c r="U12" s="42">
        <v>125983</v>
      </c>
      <c r="V12" s="42">
        <v>126653</v>
      </c>
    </row>
    <row r="13" spans="1:22" ht="12" customHeight="1" x14ac:dyDescent="0.25">
      <c r="A13" s="12">
        <v>9</v>
      </c>
      <c r="B13" s="40" t="s">
        <v>168</v>
      </c>
      <c r="C13" s="202">
        <f>C5/C12</f>
        <v>1.8467984844692622</v>
      </c>
      <c r="D13" s="202">
        <f>D5/D12</f>
        <v>1.8396779609936711</v>
      </c>
      <c r="E13" s="202">
        <v>1.84</v>
      </c>
      <c r="F13" s="202">
        <v>1.84</v>
      </c>
      <c r="G13" s="202">
        <v>1.84</v>
      </c>
      <c r="H13" s="202">
        <f t="shared" ref="H13:M13" si="2">H5/H12</f>
        <v>1.8332929991356957</v>
      </c>
      <c r="I13" s="202">
        <f t="shared" si="2"/>
        <v>1.8239731264551491</v>
      </c>
      <c r="J13" s="202">
        <f t="shared" si="2"/>
        <v>1.8178007616483638</v>
      </c>
      <c r="K13" s="202">
        <f t="shared" si="2"/>
        <v>1.8118541857234813</v>
      </c>
      <c r="L13" s="202">
        <f t="shared" si="2"/>
        <v>1.8094766939737215</v>
      </c>
      <c r="M13" s="202">
        <f t="shared" si="2"/>
        <v>1.807618496153528</v>
      </c>
      <c r="N13" s="202">
        <f t="shared" ref="N13:R13" si="3">N5/N12</f>
        <v>1.8054817657090385</v>
      </c>
      <c r="O13" s="202">
        <f t="shared" si="3"/>
        <v>1.8024465032924213</v>
      </c>
      <c r="P13" s="202">
        <f t="shared" si="3"/>
        <v>1.794359003554088</v>
      </c>
      <c r="Q13" s="202">
        <f t="shared" si="3"/>
        <v>1.7970397206175137</v>
      </c>
      <c r="R13" s="202">
        <f t="shared" si="3"/>
        <v>1.7911196281497186</v>
      </c>
      <c r="S13" s="202">
        <f t="shared" ref="S13:V13" si="4">S5/S12</f>
        <v>1.7819742489270387</v>
      </c>
      <c r="T13" s="202">
        <f t="shared" ref="T13" si="5">T5/T12</f>
        <v>1.7723481855691494</v>
      </c>
      <c r="U13" s="202">
        <f>U5/U12</f>
        <v>1.7695006469126786</v>
      </c>
      <c r="V13" s="202">
        <f t="shared" si="4"/>
        <v>1.7619479996525942</v>
      </c>
    </row>
    <row r="14" spans="1:22" ht="12" customHeight="1" x14ac:dyDescent="0.25">
      <c r="A14" s="12">
        <v>10</v>
      </c>
      <c r="B14" s="40" t="s">
        <v>169</v>
      </c>
      <c r="C14" s="41">
        <v>1763</v>
      </c>
      <c r="D14" s="41">
        <v>1789</v>
      </c>
      <c r="E14" s="41">
        <v>1778</v>
      </c>
      <c r="F14" s="41">
        <v>1844</v>
      </c>
      <c r="G14" s="41">
        <v>1777</v>
      </c>
      <c r="H14" s="41">
        <v>1843</v>
      </c>
      <c r="I14" s="41">
        <v>1696</v>
      </c>
      <c r="J14" s="41">
        <v>1773</v>
      </c>
      <c r="K14" s="41">
        <v>1824</v>
      </c>
      <c r="L14" s="41">
        <v>1868</v>
      </c>
      <c r="M14" s="41">
        <v>1918</v>
      </c>
      <c r="N14" s="41">
        <v>2059</v>
      </c>
      <c r="O14" s="41">
        <v>1986</v>
      </c>
      <c r="P14" s="41">
        <v>1969</v>
      </c>
      <c r="Q14" s="42">
        <v>1915</v>
      </c>
      <c r="R14" s="42">
        <v>1819</v>
      </c>
      <c r="S14" s="42">
        <v>1785</v>
      </c>
      <c r="T14" s="42">
        <v>1674</v>
      </c>
      <c r="U14" s="42">
        <v>1634</v>
      </c>
      <c r="V14" s="42">
        <v>1597</v>
      </c>
    </row>
    <row r="15" spans="1:22" ht="12" customHeight="1" x14ac:dyDescent="0.25">
      <c r="A15" s="12">
        <v>11</v>
      </c>
      <c r="B15" s="40" t="s">
        <v>699</v>
      </c>
      <c r="C15" s="41">
        <v>2567</v>
      </c>
      <c r="D15" s="41">
        <v>2505</v>
      </c>
      <c r="E15" s="41">
        <v>2596</v>
      </c>
      <c r="F15" s="41">
        <v>2678</v>
      </c>
      <c r="G15" s="41">
        <v>2624</v>
      </c>
      <c r="H15" s="41">
        <v>2701</v>
      </c>
      <c r="I15" s="41">
        <v>2691</v>
      </c>
      <c r="J15" s="41">
        <v>2609</v>
      </c>
      <c r="K15" s="41">
        <v>2896</v>
      </c>
      <c r="L15" s="41">
        <v>2602</v>
      </c>
      <c r="M15" s="41">
        <v>2882</v>
      </c>
      <c r="N15" s="41">
        <v>2845</v>
      </c>
      <c r="O15" s="41">
        <v>2769</v>
      </c>
      <c r="P15" s="41">
        <v>2923</v>
      </c>
      <c r="Q15" s="42">
        <v>2941</v>
      </c>
      <c r="R15" s="42">
        <v>2849</v>
      </c>
      <c r="S15" s="42">
        <v>2873</v>
      </c>
      <c r="T15" s="42">
        <v>3026</v>
      </c>
      <c r="U15" s="42">
        <v>3236</v>
      </c>
      <c r="V15" s="42">
        <v>2995</v>
      </c>
    </row>
    <row r="16" spans="1:22" ht="12" customHeight="1" x14ac:dyDescent="0.25">
      <c r="A16" s="12">
        <v>12</v>
      </c>
      <c r="B16" s="40" t="s">
        <v>170</v>
      </c>
      <c r="C16" s="41">
        <v>-668</v>
      </c>
      <c r="D16" s="41">
        <v>-587</v>
      </c>
      <c r="E16" s="41">
        <f>E14-E15</f>
        <v>-818</v>
      </c>
      <c r="F16" s="41">
        <f>F14-F15</f>
        <v>-834</v>
      </c>
      <c r="G16" s="41">
        <f>G14-G15</f>
        <v>-847</v>
      </c>
      <c r="H16" s="41">
        <v>-858</v>
      </c>
      <c r="I16" s="41">
        <f>I14-I15</f>
        <v>-995</v>
      </c>
      <c r="J16" s="41">
        <f>J14-J15</f>
        <v>-836</v>
      </c>
      <c r="K16" s="41">
        <f>K14-K15</f>
        <v>-1072</v>
      </c>
      <c r="L16" s="41">
        <f>L14-L15</f>
        <v>-734</v>
      </c>
      <c r="M16" s="41">
        <f>M14-M15</f>
        <v>-964</v>
      </c>
      <c r="N16" s="41">
        <v>-786</v>
      </c>
      <c r="O16" s="41">
        <f>O14-O15</f>
        <v>-783</v>
      </c>
      <c r="P16" s="41">
        <f>P14-P15</f>
        <v>-954</v>
      </c>
      <c r="Q16" s="42">
        <v>-1026</v>
      </c>
      <c r="R16" s="42">
        <v>-1030</v>
      </c>
      <c r="S16" s="42">
        <v>-1088</v>
      </c>
      <c r="T16" s="42">
        <f>T14-T15</f>
        <v>-1352</v>
      </c>
      <c r="U16" s="42">
        <f>U14-U15</f>
        <v>-1602</v>
      </c>
      <c r="V16" s="42">
        <f>V14-V15</f>
        <v>-1398</v>
      </c>
    </row>
    <row r="17" spans="1:22" ht="12" customHeight="1" x14ac:dyDescent="0.25">
      <c r="A17" s="12">
        <v>13</v>
      </c>
      <c r="B17" s="40" t="s">
        <v>171</v>
      </c>
      <c r="C17" s="41">
        <v>12757</v>
      </c>
      <c r="D17" s="41">
        <v>11452</v>
      </c>
      <c r="E17" s="41">
        <v>10872</v>
      </c>
      <c r="F17" s="41">
        <v>11888</v>
      </c>
      <c r="G17" s="41">
        <v>11898</v>
      </c>
      <c r="H17" s="41">
        <v>11390</v>
      </c>
      <c r="I17" s="41">
        <v>11779</v>
      </c>
      <c r="J17" s="41">
        <v>11625</v>
      </c>
      <c r="K17" s="41">
        <v>12310</v>
      </c>
      <c r="L17" s="41">
        <v>12929</v>
      </c>
      <c r="M17" s="41">
        <v>13919</v>
      </c>
      <c r="N17" s="41">
        <v>14892</v>
      </c>
      <c r="O17" s="41">
        <v>10385</v>
      </c>
      <c r="P17" s="41">
        <v>12464</v>
      </c>
      <c r="Q17" s="42">
        <v>11961</v>
      </c>
      <c r="R17" s="42">
        <v>10660</v>
      </c>
      <c r="S17" s="42">
        <v>10299</v>
      </c>
      <c r="T17" s="42">
        <v>12588</v>
      </c>
      <c r="U17" s="42">
        <v>12072</v>
      </c>
      <c r="V17" s="42">
        <v>11612</v>
      </c>
    </row>
    <row r="18" spans="1:22" ht="12" customHeight="1" x14ac:dyDescent="0.25">
      <c r="A18" s="12">
        <v>14</v>
      </c>
      <c r="B18" s="40" t="s">
        <v>172</v>
      </c>
      <c r="C18" s="41">
        <v>11859</v>
      </c>
      <c r="D18" s="41">
        <v>11149</v>
      </c>
      <c r="E18" s="41">
        <v>10006</v>
      </c>
      <c r="F18" s="41">
        <v>11627</v>
      </c>
      <c r="G18" s="41">
        <v>12679</v>
      </c>
      <c r="H18" s="41">
        <v>10053</v>
      </c>
      <c r="I18" s="41">
        <v>10541</v>
      </c>
      <c r="J18" s="41">
        <v>9911</v>
      </c>
      <c r="K18" s="41">
        <v>10830</v>
      </c>
      <c r="L18" s="41">
        <v>10614</v>
      </c>
      <c r="M18" s="41">
        <v>10584</v>
      </c>
      <c r="N18" s="41">
        <v>12042</v>
      </c>
      <c r="O18" s="41">
        <v>10551</v>
      </c>
      <c r="P18" s="41">
        <v>10413</v>
      </c>
      <c r="Q18" s="42">
        <v>11342</v>
      </c>
      <c r="R18" s="42">
        <v>10544</v>
      </c>
      <c r="S18" s="42">
        <v>9063</v>
      </c>
      <c r="T18" s="42">
        <v>8597</v>
      </c>
      <c r="U18" s="42">
        <v>9617</v>
      </c>
      <c r="V18" s="42">
        <v>10005</v>
      </c>
    </row>
    <row r="19" spans="1:22" ht="12" customHeight="1" x14ac:dyDescent="0.25">
      <c r="A19" s="12">
        <v>15</v>
      </c>
      <c r="B19" s="40" t="s">
        <v>173</v>
      </c>
      <c r="C19" s="195">
        <f>C17-C18</f>
        <v>898</v>
      </c>
      <c r="D19" s="195">
        <v>303</v>
      </c>
      <c r="E19" s="195">
        <f t="shared" ref="E19:M19" si="6">E17-E18</f>
        <v>866</v>
      </c>
      <c r="F19" s="195">
        <f t="shared" si="6"/>
        <v>261</v>
      </c>
      <c r="G19" s="195">
        <f t="shared" si="6"/>
        <v>-781</v>
      </c>
      <c r="H19" s="195">
        <f t="shared" si="6"/>
        <v>1337</v>
      </c>
      <c r="I19" s="195">
        <f t="shared" si="6"/>
        <v>1238</v>
      </c>
      <c r="J19" s="195">
        <f t="shared" si="6"/>
        <v>1714</v>
      </c>
      <c r="K19" s="195">
        <f t="shared" si="6"/>
        <v>1480</v>
      </c>
      <c r="L19" s="195">
        <f t="shared" si="6"/>
        <v>2315</v>
      </c>
      <c r="M19" s="195">
        <f t="shared" si="6"/>
        <v>3335</v>
      </c>
      <c r="N19" s="195">
        <v>2850</v>
      </c>
      <c r="O19" s="195">
        <f>O17-O18</f>
        <v>-166</v>
      </c>
      <c r="P19" s="195">
        <f>P17-P18</f>
        <v>2051</v>
      </c>
      <c r="Q19" s="195">
        <f t="shared" ref="Q19" si="7">Q17-Q18</f>
        <v>619</v>
      </c>
      <c r="R19" s="195">
        <f t="shared" ref="R19" si="8">R17-R18</f>
        <v>116</v>
      </c>
      <c r="S19" s="195">
        <f t="shared" ref="S19" si="9">S17-S18</f>
        <v>1236</v>
      </c>
      <c r="T19" s="195">
        <f>T17-T18</f>
        <v>3991</v>
      </c>
      <c r="U19" s="195">
        <f>U17-U18</f>
        <v>2455</v>
      </c>
      <c r="V19" s="195">
        <f>V17-V18</f>
        <v>1607</v>
      </c>
    </row>
    <row r="20" spans="1:22" s="10" customFormat="1" ht="14.25" customHeight="1" x14ac:dyDescent="0.25">
      <c r="A20" s="46" t="s">
        <v>495</v>
      </c>
      <c r="B20" s="47"/>
      <c r="C20" s="41"/>
      <c r="D20" s="41"/>
      <c r="E20" s="41"/>
      <c r="F20" s="41"/>
      <c r="G20" s="41"/>
      <c r="H20" s="41"/>
      <c r="I20" s="41"/>
      <c r="J20" s="41"/>
      <c r="K20" s="41"/>
      <c r="L20" s="41"/>
      <c r="M20" s="41"/>
      <c r="N20" s="41"/>
      <c r="O20" s="41"/>
      <c r="P20" s="41"/>
      <c r="Q20" s="42"/>
      <c r="R20" s="42"/>
      <c r="S20" s="42"/>
      <c r="T20" s="42"/>
      <c r="U20" s="42"/>
      <c r="V20" s="42"/>
    </row>
    <row r="21" spans="1:22" ht="12" customHeight="1" x14ac:dyDescent="0.25">
      <c r="A21" s="12">
        <v>16</v>
      </c>
      <c r="B21" s="40" t="s">
        <v>489</v>
      </c>
      <c r="C21" s="41">
        <v>75551</v>
      </c>
      <c r="D21" s="41">
        <v>76968</v>
      </c>
      <c r="E21" s="41">
        <v>78794</v>
      </c>
      <c r="F21" s="41">
        <v>81197</v>
      </c>
      <c r="G21" s="41">
        <v>81478</v>
      </c>
      <c r="H21" s="41">
        <v>83266</v>
      </c>
      <c r="I21" s="41">
        <v>85213</v>
      </c>
      <c r="J21" s="41">
        <v>86220</v>
      </c>
      <c r="K21" s="41">
        <v>87200</v>
      </c>
      <c r="L21" s="41">
        <v>88888</v>
      </c>
      <c r="M21" s="41">
        <v>90325</v>
      </c>
      <c r="N21" s="41">
        <v>92547</v>
      </c>
      <c r="O21" s="41">
        <v>95055</v>
      </c>
      <c r="P21" s="42">
        <v>97350</v>
      </c>
      <c r="Q21" s="42">
        <v>99053</v>
      </c>
      <c r="R21" s="42">
        <v>100189</v>
      </c>
      <c r="S21" s="42">
        <v>101062</v>
      </c>
      <c r="T21" s="42">
        <v>103033</v>
      </c>
      <c r="U21" s="42">
        <v>105198</v>
      </c>
      <c r="V21" s="42">
        <v>105879</v>
      </c>
    </row>
    <row r="22" spans="1:22" ht="12" customHeight="1" x14ac:dyDescent="0.25">
      <c r="A22" s="12">
        <v>17</v>
      </c>
      <c r="B22" s="40" t="s">
        <v>496</v>
      </c>
      <c r="C22" s="41">
        <v>58861</v>
      </c>
      <c r="D22" s="41">
        <v>59530</v>
      </c>
      <c r="E22" s="41">
        <v>60564</v>
      </c>
      <c r="F22" s="41">
        <v>62009</v>
      </c>
      <c r="G22" s="41">
        <v>62309</v>
      </c>
      <c r="H22" s="41">
        <v>63673</v>
      </c>
      <c r="I22" s="41">
        <v>65635</v>
      </c>
      <c r="J22" s="41">
        <v>67402</v>
      </c>
      <c r="K22" s="41">
        <v>68579</v>
      </c>
      <c r="L22" s="41">
        <v>71336</v>
      </c>
      <c r="M22" s="41">
        <v>73437</v>
      </c>
      <c r="N22" s="41">
        <v>76039</v>
      </c>
      <c r="O22" s="41">
        <v>78029</v>
      </c>
      <c r="P22" s="42">
        <v>79057</v>
      </c>
      <c r="Q22" s="42">
        <v>80035</v>
      </c>
      <c r="R22" s="42">
        <v>80325</v>
      </c>
      <c r="S22" s="42">
        <v>81813</v>
      </c>
      <c r="T22" s="42">
        <v>84164</v>
      </c>
      <c r="U22" s="42">
        <v>84648</v>
      </c>
      <c r="V22" s="42">
        <v>85288</v>
      </c>
    </row>
    <row r="23" spans="1:22" ht="12" customHeight="1" x14ac:dyDescent="0.25">
      <c r="A23" s="12">
        <v>18</v>
      </c>
      <c r="B23" s="40" t="s">
        <v>490</v>
      </c>
      <c r="C23" s="41">
        <v>33071</v>
      </c>
      <c r="D23" s="41">
        <v>34278</v>
      </c>
      <c r="E23" s="41">
        <v>35439</v>
      </c>
      <c r="F23" s="41">
        <v>37015</v>
      </c>
      <c r="G23" s="41">
        <v>37038</v>
      </c>
      <c r="H23" s="41">
        <v>37907</v>
      </c>
      <c r="I23" s="41">
        <v>38590</v>
      </c>
      <c r="J23" s="41">
        <v>38714</v>
      </c>
      <c r="K23" s="41">
        <v>38891</v>
      </c>
      <c r="L23" s="41">
        <v>38519</v>
      </c>
      <c r="M23" s="41">
        <v>39183</v>
      </c>
      <c r="N23" s="41">
        <v>40269</v>
      </c>
      <c r="O23" s="41">
        <v>40987</v>
      </c>
      <c r="P23" s="42">
        <v>42467</v>
      </c>
      <c r="Q23" s="42">
        <v>43805</v>
      </c>
      <c r="R23" s="42">
        <v>44538</v>
      </c>
      <c r="S23" s="42">
        <v>44923</v>
      </c>
      <c r="T23" s="42">
        <v>45598</v>
      </c>
      <c r="U23" s="42">
        <v>46430</v>
      </c>
      <c r="V23" s="42">
        <v>46634</v>
      </c>
    </row>
    <row r="24" spans="1:22" ht="12" customHeight="1" x14ac:dyDescent="0.25">
      <c r="A24" s="12">
        <v>19</v>
      </c>
      <c r="B24" s="40" t="s">
        <v>491</v>
      </c>
      <c r="C24" s="41">
        <v>16381</v>
      </c>
      <c r="D24" s="41">
        <v>16840</v>
      </c>
      <c r="E24" s="41">
        <v>17209</v>
      </c>
      <c r="F24" s="41">
        <v>17827</v>
      </c>
      <c r="G24" s="41">
        <v>17869</v>
      </c>
      <c r="H24" s="41">
        <v>18314</v>
      </c>
      <c r="I24" s="41">
        <v>19012</v>
      </c>
      <c r="J24" s="41">
        <v>19896</v>
      </c>
      <c r="K24" s="41">
        <v>20270</v>
      </c>
      <c r="L24" s="41">
        <v>21097</v>
      </c>
      <c r="M24" s="41">
        <v>22318</v>
      </c>
      <c r="N24" s="41">
        <v>23794</v>
      </c>
      <c r="O24" s="41">
        <v>24391</v>
      </c>
      <c r="P24" s="42">
        <v>24704</v>
      </c>
      <c r="Q24" s="42">
        <v>24823</v>
      </c>
      <c r="R24" s="42">
        <v>24674</v>
      </c>
      <c r="S24" s="42">
        <v>25725</v>
      </c>
      <c r="T24" s="42">
        <v>26729</v>
      </c>
      <c r="U24" s="42">
        <v>25880</v>
      </c>
      <c r="V24" s="42">
        <v>26043</v>
      </c>
    </row>
    <row r="25" spans="1:22" ht="12" customHeight="1" x14ac:dyDescent="0.25">
      <c r="A25" s="12">
        <v>20</v>
      </c>
      <c r="B25" s="40" t="s">
        <v>718</v>
      </c>
      <c r="C25" s="45">
        <v>18.3</v>
      </c>
      <c r="D25" s="45">
        <v>15.2</v>
      </c>
      <c r="E25" s="45">
        <v>13</v>
      </c>
      <c r="F25" s="45">
        <v>12.2</v>
      </c>
      <c r="G25" s="45">
        <v>12.3</v>
      </c>
      <c r="H25" s="45">
        <v>11.2</v>
      </c>
      <c r="I25" s="45">
        <v>11</v>
      </c>
      <c r="J25" s="45">
        <v>10.4</v>
      </c>
      <c r="K25" s="45">
        <v>10.4</v>
      </c>
      <c r="L25" s="45">
        <v>9.6</v>
      </c>
      <c r="M25" s="45">
        <v>9.9</v>
      </c>
      <c r="N25" s="45">
        <v>9.1</v>
      </c>
      <c r="O25" s="45">
        <v>8.6</v>
      </c>
      <c r="P25" s="45">
        <v>7.8</v>
      </c>
      <c r="Q25" s="45">
        <v>7.3</v>
      </c>
      <c r="R25" s="45">
        <v>8.1</v>
      </c>
      <c r="S25" s="45">
        <v>8.1</v>
      </c>
      <c r="T25" s="50">
        <v>7.6</v>
      </c>
      <c r="U25" s="50">
        <v>7.9</v>
      </c>
      <c r="V25" s="50">
        <v>8.1</v>
      </c>
    </row>
    <row r="26" spans="1:22" ht="12" customHeight="1" x14ac:dyDescent="0.25">
      <c r="A26" s="12">
        <v>21</v>
      </c>
      <c r="B26" s="40" t="s">
        <v>492</v>
      </c>
      <c r="C26" s="41">
        <v>4257</v>
      </c>
      <c r="D26" s="41">
        <v>3209</v>
      </c>
      <c r="E26" s="41">
        <v>2932</v>
      </c>
      <c r="F26" s="41">
        <v>2588</v>
      </c>
      <c r="G26" s="41">
        <v>2798</v>
      </c>
      <c r="H26" s="41">
        <v>2443</v>
      </c>
      <c r="I26" s="41">
        <v>2037</v>
      </c>
      <c r="J26" s="41">
        <v>1980</v>
      </c>
      <c r="K26" s="41">
        <v>2229</v>
      </c>
      <c r="L26" s="41">
        <v>2167</v>
      </c>
      <c r="M26" s="41">
        <v>2096</v>
      </c>
      <c r="N26" s="41">
        <v>1996</v>
      </c>
      <c r="O26" s="41">
        <v>2292</v>
      </c>
      <c r="P26" s="41">
        <v>2219</v>
      </c>
      <c r="Q26" s="42">
        <v>2299</v>
      </c>
      <c r="R26" s="42">
        <v>3206</v>
      </c>
      <c r="S26" s="42">
        <v>2656</v>
      </c>
      <c r="T26" s="42">
        <v>2278</v>
      </c>
      <c r="U26" s="42">
        <v>2345</v>
      </c>
      <c r="V26" s="42">
        <v>2425</v>
      </c>
    </row>
    <row r="27" spans="1:22" ht="12" customHeight="1" x14ac:dyDescent="0.25">
      <c r="A27" s="12">
        <v>22</v>
      </c>
      <c r="B27" s="40" t="s">
        <v>493</v>
      </c>
      <c r="C27" s="41">
        <v>13347</v>
      </c>
      <c r="D27" s="41">
        <v>12421</v>
      </c>
      <c r="E27" s="41">
        <v>10509</v>
      </c>
      <c r="F27" s="41">
        <v>10039</v>
      </c>
      <c r="G27" s="41">
        <v>10093</v>
      </c>
      <c r="H27" s="41">
        <v>9080</v>
      </c>
      <c r="I27" s="41">
        <v>9471</v>
      </c>
      <c r="J27" s="41">
        <v>8797</v>
      </c>
      <c r="K27" s="41">
        <v>8578</v>
      </c>
      <c r="L27" s="41">
        <v>8659</v>
      </c>
      <c r="M27" s="41">
        <v>8502</v>
      </c>
      <c r="N27" s="41">
        <v>7738</v>
      </c>
      <c r="O27" s="41">
        <v>7223</v>
      </c>
      <c r="P27" s="41">
        <v>6406</v>
      </c>
      <c r="Q27" s="42">
        <v>5962</v>
      </c>
      <c r="R27" s="42">
        <v>6753</v>
      </c>
      <c r="S27" s="42">
        <v>6721</v>
      </c>
      <c r="T27" s="42">
        <v>6923</v>
      </c>
      <c r="U27" s="42">
        <v>6719</v>
      </c>
      <c r="V27" s="42">
        <v>6969</v>
      </c>
    </row>
    <row r="28" spans="1:22" ht="12" customHeight="1" x14ac:dyDescent="0.25">
      <c r="A28" s="12">
        <v>23</v>
      </c>
      <c r="B28" s="40" t="s">
        <v>494</v>
      </c>
      <c r="C28" s="41">
        <v>29402</v>
      </c>
      <c r="D28" s="41">
        <v>31668</v>
      </c>
      <c r="E28" s="41">
        <v>31515</v>
      </c>
      <c r="F28" s="41">
        <v>31169</v>
      </c>
      <c r="G28" s="41">
        <v>30309</v>
      </c>
      <c r="H28" s="41">
        <v>30386</v>
      </c>
      <c r="I28" s="41">
        <v>29276</v>
      </c>
      <c r="J28" s="41">
        <v>28543</v>
      </c>
      <c r="K28" s="41">
        <v>28341</v>
      </c>
      <c r="L28" s="41">
        <v>28096</v>
      </c>
      <c r="M28" s="41">
        <v>28568</v>
      </c>
      <c r="N28" s="41">
        <v>28840</v>
      </c>
      <c r="O28" s="41">
        <v>28916</v>
      </c>
      <c r="P28" s="41">
        <v>27324</v>
      </c>
      <c r="Q28" s="42">
        <v>25931</v>
      </c>
      <c r="R28" s="42">
        <v>25813</v>
      </c>
      <c r="S28" s="42">
        <v>24306</v>
      </c>
      <c r="T28" s="42">
        <v>23376</v>
      </c>
      <c r="U28" s="42">
        <v>23054</v>
      </c>
      <c r="V28" s="42">
        <v>22750</v>
      </c>
    </row>
    <row r="29" spans="1:22" ht="12" customHeight="1" x14ac:dyDescent="0.25">
      <c r="A29" s="12">
        <v>24</v>
      </c>
      <c r="B29" s="40" t="s">
        <v>698</v>
      </c>
      <c r="C29" s="45">
        <f t="shared" ref="C29:P29" si="10">C28/(C6+C7)*100</f>
        <v>17.566122392892776</v>
      </c>
      <c r="D29" s="45">
        <f t="shared" si="10"/>
        <v>19.080671691701461</v>
      </c>
      <c r="E29" s="45">
        <f t="shared" si="10"/>
        <v>19.026660870825182</v>
      </c>
      <c r="F29" s="45">
        <f t="shared" si="10"/>
        <v>18.929423839571477</v>
      </c>
      <c r="G29" s="45">
        <f t="shared" si="10"/>
        <v>18.603723322632721</v>
      </c>
      <c r="H29" s="45">
        <f t="shared" si="10"/>
        <v>18.582322759767859</v>
      </c>
      <c r="I29" s="45">
        <f t="shared" si="10"/>
        <v>17.904058318452019</v>
      </c>
      <c r="J29" s="45">
        <f t="shared" si="10"/>
        <v>17.373335281084898</v>
      </c>
      <c r="K29" s="45">
        <f t="shared" si="10"/>
        <v>17.200444258325291</v>
      </c>
      <c r="L29" s="45">
        <f t="shared" si="10"/>
        <v>16.910122841545842</v>
      </c>
      <c r="M29" s="45">
        <f t="shared" si="10"/>
        <v>16.947966042369917</v>
      </c>
      <c r="N29" s="45">
        <f t="shared" si="10"/>
        <v>16.962011915754559</v>
      </c>
      <c r="O29" s="45">
        <f t="shared" si="10"/>
        <v>17.108439437686375</v>
      </c>
      <c r="P29" s="45">
        <f t="shared" si="10"/>
        <v>16.056695578591075</v>
      </c>
      <c r="Q29" s="45">
        <f t="shared" ref="Q29:V29" si="11">Q28/(Q6+Q7)*100</f>
        <v>15.280945225257078</v>
      </c>
      <c r="R29" s="45">
        <f t="shared" si="11"/>
        <v>15.284817621980103</v>
      </c>
      <c r="S29" s="45">
        <f t="shared" si="11"/>
        <v>14.376719013397214</v>
      </c>
      <c r="T29" s="45">
        <f t="shared" si="11"/>
        <v>13.678574563328361</v>
      </c>
      <c r="U29" s="45">
        <f t="shared" si="11"/>
        <v>13.739957565499319</v>
      </c>
      <c r="V29" s="45">
        <f t="shared" si="11"/>
        <v>13.285059417793221</v>
      </c>
    </row>
    <row r="30" spans="1:22" s="10" customFormat="1" ht="14.25" customHeight="1" x14ac:dyDescent="0.25">
      <c r="A30" s="46" t="s">
        <v>697</v>
      </c>
      <c r="B30" s="47"/>
      <c r="C30" s="41"/>
      <c r="D30" s="41"/>
      <c r="E30" s="41"/>
      <c r="F30" s="41"/>
      <c r="G30" s="41"/>
      <c r="H30" s="41"/>
      <c r="I30" s="41"/>
      <c r="J30" s="41"/>
      <c r="K30" s="41"/>
      <c r="L30" s="41"/>
      <c r="M30" s="41"/>
      <c r="N30" s="41"/>
      <c r="O30" s="41"/>
      <c r="P30" s="41"/>
      <c r="Q30" s="42"/>
      <c r="R30" s="42"/>
      <c r="S30" s="42"/>
      <c r="T30" s="42"/>
      <c r="U30" s="42"/>
      <c r="V30" s="42"/>
    </row>
    <row r="31" spans="1:22" ht="12" customHeight="1" x14ac:dyDescent="0.25">
      <c r="A31" s="12">
        <v>25</v>
      </c>
      <c r="B31" s="40" t="s">
        <v>556</v>
      </c>
      <c r="C31" s="201">
        <v>27.585139000000002</v>
      </c>
      <c r="D31" s="201">
        <v>30.259962999999999</v>
      </c>
      <c r="E31" s="201">
        <v>32.341712000000001</v>
      </c>
      <c r="F31" s="201">
        <v>31.548622999999999</v>
      </c>
      <c r="G31" s="201">
        <v>26.360939999999999</v>
      </c>
      <c r="H31" s="201">
        <v>26.582367000000001</v>
      </c>
      <c r="I31" s="201">
        <v>26.476423</v>
      </c>
      <c r="J31" s="201">
        <v>26.136462999999999</v>
      </c>
      <c r="K31" s="201">
        <v>26.040738000000001</v>
      </c>
      <c r="L31" s="201">
        <v>26.378947</v>
      </c>
      <c r="M31" s="201">
        <v>25.217597000000001</v>
      </c>
      <c r="N31" s="201">
        <v>23.921348999999999</v>
      </c>
      <c r="O31" s="201">
        <v>25.132439999999999</v>
      </c>
      <c r="P31" s="201">
        <v>25.045539999999999</v>
      </c>
      <c r="Q31" s="201">
        <v>24.976707999999999</v>
      </c>
      <c r="R31" s="201">
        <v>22.293085000000001</v>
      </c>
      <c r="S31" s="201">
        <v>25.231304999999999</v>
      </c>
      <c r="T31" s="201">
        <v>23.484999999999999</v>
      </c>
      <c r="U31" s="201">
        <v>22.2</v>
      </c>
      <c r="V31" s="201">
        <v>22.8</v>
      </c>
    </row>
    <row r="32" spans="1:22" ht="12" customHeight="1" x14ac:dyDescent="0.25">
      <c r="A32" s="12">
        <v>26</v>
      </c>
      <c r="B32" s="40" t="s">
        <v>560</v>
      </c>
      <c r="C32" s="41">
        <v>319340</v>
      </c>
      <c r="D32" s="41">
        <v>291316</v>
      </c>
      <c r="E32" s="41">
        <v>350516</v>
      </c>
      <c r="F32" s="41">
        <v>367669</v>
      </c>
      <c r="G32" s="41">
        <v>338989</v>
      </c>
      <c r="H32" s="41">
        <v>402053</v>
      </c>
      <c r="I32" s="41">
        <v>408699</v>
      </c>
      <c r="J32" s="41">
        <v>414631</v>
      </c>
      <c r="K32" s="41">
        <v>395481</v>
      </c>
      <c r="L32" s="41">
        <v>397145</v>
      </c>
      <c r="M32" s="41">
        <v>406455</v>
      </c>
      <c r="N32" s="41">
        <v>407830</v>
      </c>
      <c r="O32" s="41">
        <v>417804</v>
      </c>
      <c r="P32" s="42">
        <v>428850</v>
      </c>
      <c r="Q32" s="48">
        <v>445369</v>
      </c>
      <c r="R32" s="178">
        <f>54200+60800</f>
        <v>115000</v>
      </c>
      <c r="S32" s="178">
        <f>170000+171400</f>
        <v>341400</v>
      </c>
      <c r="T32" s="42">
        <v>479614</v>
      </c>
      <c r="U32" s="42">
        <v>496000</v>
      </c>
      <c r="V32" s="42">
        <v>503000</v>
      </c>
    </row>
    <row r="33" spans="1:42" s="10" customFormat="1" ht="14.25" customHeight="1" x14ac:dyDescent="0.25">
      <c r="A33" s="46" t="s">
        <v>557</v>
      </c>
      <c r="B33" s="47"/>
      <c r="C33" s="41"/>
      <c r="D33" s="41"/>
      <c r="E33" s="41"/>
      <c r="F33" s="41"/>
      <c r="G33" s="41"/>
      <c r="H33" s="41"/>
      <c r="I33" s="41"/>
      <c r="J33" s="41"/>
      <c r="K33" s="41"/>
      <c r="L33" s="41"/>
      <c r="M33" s="41"/>
      <c r="N33" s="41"/>
      <c r="O33" s="41"/>
      <c r="P33" s="41"/>
      <c r="Q33" s="42"/>
      <c r="R33" s="42"/>
      <c r="S33" s="42"/>
      <c r="T33" s="42"/>
      <c r="U33" s="42"/>
      <c r="V33" s="42"/>
    </row>
    <row r="34" spans="1:42" ht="12" customHeight="1" x14ac:dyDescent="0.25">
      <c r="A34" s="12">
        <v>27</v>
      </c>
      <c r="B34" s="40" t="s">
        <v>174</v>
      </c>
      <c r="C34" s="48">
        <v>949193</v>
      </c>
      <c r="D34" s="48">
        <v>1030183</v>
      </c>
      <c r="E34" s="48">
        <v>1082847</v>
      </c>
      <c r="F34" s="48">
        <v>1094855</v>
      </c>
      <c r="G34" s="48">
        <v>1115217</v>
      </c>
      <c r="H34" s="48">
        <f>SUM(H35:H36)</f>
        <v>1187764</v>
      </c>
      <c r="I34" s="48">
        <v>1246536</v>
      </c>
      <c r="J34" s="48">
        <v>1308981</v>
      </c>
      <c r="K34" s="48">
        <v>1364620</v>
      </c>
      <c r="L34" s="48">
        <v>1455484</v>
      </c>
      <c r="M34" s="48">
        <v>1543038</v>
      </c>
      <c r="N34" s="48">
        <v>1653105</v>
      </c>
      <c r="O34" s="48">
        <v>1684397</v>
      </c>
      <c r="P34" s="48">
        <v>1825115</v>
      </c>
      <c r="Q34" s="49">
        <v>2047281</v>
      </c>
      <c r="R34" s="49">
        <v>1572499</v>
      </c>
      <c r="S34" s="49">
        <v>1756429</v>
      </c>
      <c r="T34" s="49">
        <v>2232278</v>
      </c>
      <c r="U34" s="49">
        <v>2203705</v>
      </c>
      <c r="V34" s="49">
        <v>2270187</v>
      </c>
    </row>
    <row r="35" spans="1:42" ht="12" customHeight="1" x14ac:dyDescent="0.25">
      <c r="A35" s="12">
        <v>28</v>
      </c>
      <c r="B35" s="40" t="s">
        <v>175</v>
      </c>
      <c r="C35" s="48">
        <v>654717</v>
      </c>
      <c r="D35" s="48">
        <v>672216</v>
      </c>
      <c r="E35" s="48">
        <v>685431</v>
      </c>
      <c r="F35" s="48">
        <v>681512</v>
      </c>
      <c r="G35" s="48">
        <v>688355</v>
      </c>
      <c r="H35" s="48">
        <v>750977</v>
      </c>
      <c r="I35" s="48">
        <v>796885</v>
      </c>
      <c r="J35" s="48">
        <v>831458</v>
      </c>
      <c r="K35" s="48">
        <v>842882</v>
      </c>
      <c r="L35" s="48">
        <v>916229</v>
      </c>
      <c r="M35" s="48">
        <v>970047</v>
      </c>
      <c r="N35" s="48">
        <v>1042457</v>
      </c>
      <c r="O35" s="48">
        <v>1057886</v>
      </c>
      <c r="P35" s="48">
        <v>1095263</v>
      </c>
      <c r="Q35" s="49">
        <v>1133488</v>
      </c>
      <c r="R35" s="49">
        <v>753269</v>
      </c>
      <c r="S35" s="49">
        <v>829599</v>
      </c>
      <c r="T35" s="49">
        <v>1058732</v>
      </c>
      <c r="U35" s="49">
        <v>1068470</v>
      </c>
      <c r="V35" s="49">
        <v>1107370</v>
      </c>
    </row>
    <row r="36" spans="1:42" ht="12" customHeight="1" x14ac:dyDescent="0.25">
      <c r="A36" s="12">
        <v>29</v>
      </c>
      <c r="B36" s="40" t="s">
        <v>176</v>
      </c>
      <c r="C36" s="48">
        <v>294476</v>
      </c>
      <c r="D36" s="48">
        <v>357967</v>
      </c>
      <c r="E36" s="48">
        <v>397416</v>
      </c>
      <c r="F36" s="48">
        <v>413343</v>
      </c>
      <c r="G36" s="48">
        <v>426862</v>
      </c>
      <c r="H36" s="48">
        <v>436787</v>
      </c>
      <c r="I36" s="48">
        <v>449651</v>
      </c>
      <c r="J36" s="48">
        <v>477718</v>
      </c>
      <c r="K36" s="48">
        <v>521738</v>
      </c>
      <c r="L36" s="48">
        <v>539255</v>
      </c>
      <c r="M36" s="48">
        <v>572991</v>
      </c>
      <c r="N36" s="48">
        <v>610648</v>
      </c>
      <c r="O36" s="48">
        <v>626511</v>
      </c>
      <c r="P36" s="42">
        <v>729852</v>
      </c>
      <c r="Q36" s="49">
        <v>913793</v>
      </c>
      <c r="R36" s="49">
        <v>819230</v>
      </c>
      <c r="S36" s="49">
        <v>926830</v>
      </c>
      <c r="T36" s="49">
        <v>1173546</v>
      </c>
      <c r="U36" s="49">
        <v>1135235</v>
      </c>
      <c r="V36" s="49">
        <v>1162817</v>
      </c>
    </row>
    <row r="37" spans="1:42" s="10" customFormat="1" ht="14.25" customHeight="1" x14ac:dyDescent="0.25">
      <c r="A37" s="46" t="s">
        <v>177</v>
      </c>
      <c r="B37" s="47"/>
      <c r="C37" s="41"/>
      <c r="D37" s="41"/>
      <c r="E37" s="41"/>
      <c r="F37" s="41"/>
      <c r="G37" s="41"/>
      <c r="H37" s="41"/>
      <c r="I37" s="41"/>
      <c r="J37" s="41"/>
      <c r="K37" s="41"/>
      <c r="L37" s="41"/>
      <c r="M37" s="41"/>
      <c r="N37" s="41"/>
      <c r="O37" s="41"/>
      <c r="P37" s="41"/>
      <c r="Q37" s="42"/>
      <c r="R37" s="42"/>
      <c r="S37" s="42"/>
      <c r="T37" s="42"/>
      <c r="U37" s="42"/>
      <c r="V37" s="42"/>
    </row>
    <row r="38" spans="1:42" ht="12" customHeight="1" x14ac:dyDescent="0.25">
      <c r="A38" s="12">
        <v>30</v>
      </c>
      <c r="B38" s="40" t="s">
        <v>178</v>
      </c>
      <c r="C38" s="48">
        <v>113010</v>
      </c>
      <c r="D38" s="48">
        <v>113466</v>
      </c>
      <c r="E38" s="48">
        <v>113643</v>
      </c>
      <c r="F38" s="48">
        <v>113893</v>
      </c>
      <c r="G38" s="48">
        <v>114387</v>
      </c>
      <c r="H38" s="48">
        <v>114436</v>
      </c>
      <c r="I38" s="48">
        <v>114850</v>
      </c>
      <c r="J38" s="48">
        <v>115344</v>
      </c>
      <c r="K38" s="48">
        <v>115529</v>
      </c>
      <c r="L38" s="48">
        <v>115834</v>
      </c>
      <c r="M38" s="48">
        <v>115915</v>
      </c>
      <c r="N38" s="48">
        <v>116863</v>
      </c>
      <c r="O38" s="48">
        <v>117221</v>
      </c>
      <c r="P38" s="42">
        <v>117615</v>
      </c>
      <c r="Q38" s="49">
        <v>118498</v>
      </c>
      <c r="R38" s="49">
        <v>119523</v>
      </c>
      <c r="S38" s="49">
        <v>120537</v>
      </c>
      <c r="T38" s="49">
        <v>121245</v>
      </c>
      <c r="U38" s="49">
        <v>121740</v>
      </c>
      <c r="V38" s="49">
        <v>122356</v>
      </c>
    </row>
    <row r="39" spans="1:42" ht="12" customHeight="1" x14ac:dyDescent="0.25">
      <c r="A39" s="12">
        <v>31</v>
      </c>
      <c r="B39" s="40" t="s">
        <v>180</v>
      </c>
      <c r="C39" s="41">
        <v>11848</v>
      </c>
      <c r="D39" s="41">
        <v>9939</v>
      </c>
      <c r="E39" s="41">
        <v>9955</v>
      </c>
      <c r="F39" s="41">
        <v>9976</v>
      </c>
      <c r="G39" s="41">
        <v>10055</v>
      </c>
      <c r="H39" s="41">
        <v>10247</v>
      </c>
      <c r="I39" s="41">
        <v>10041</v>
      </c>
      <c r="J39" s="41">
        <v>10109</v>
      </c>
      <c r="K39" s="41">
        <v>10229</v>
      </c>
      <c r="L39" s="41">
        <v>7871</v>
      </c>
      <c r="M39" s="41">
        <v>7957</v>
      </c>
      <c r="N39" s="41">
        <v>8028</v>
      </c>
      <c r="O39" s="48">
        <v>7895</v>
      </c>
      <c r="P39" s="42">
        <v>8115</v>
      </c>
      <c r="Q39" s="42">
        <v>7709</v>
      </c>
      <c r="R39" s="42">
        <v>7685</v>
      </c>
      <c r="S39" s="42">
        <v>7646</v>
      </c>
      <c r="T39" s="42">
        <v>7706</v>
      </c>
      <c r="U39" s="42">
        <v>7812</v>
      </c>
      <c r="V39" s="42" t="s">
        <v>179</v>
      </c>
    </row>
    <row r="40" spans="1:42" ht="12" customHeight="1" x14ac:dyDescent="0.25">
      <c r="A40" s="12">
        <v>32</v>
      </c>
      <c r="B40" s="40" t="s">
        <v>181</v>
      </c>
      <c r="C40" s="41">
        <v>3434</v>
      </c>
      <c r="D40" s="41">
        <v>2833</v>
      </c>
      <c r="E40" s="41">
        <v>2392</v>
      </c>
      <c r="F40" s="41">
        <v>2391</v>
      </c>
      <c r="G40" s="41">
        <v>4357</v>
      </c>
      <c r="H40" s="41">
        <v>4761</v>
      </c>
      <c r="I40" s="41">
        <v>4500</v>
      </c>
      <c r="J40" s="41">
        <v>3972</v>
      </c>
      <c r="K40" s="41">
        <v>3522</v>
      </c>
      <c r="L40" s="41">
        <v>2614</v>
      </c>
      <c r="M40" s="41">
        <v>2101</v>
      </c>
      <c r="N40" s="41">
        <v>3022</v>
      </c>
      <c r="O40" s="41">
        <v>2667</v>
      </c>
      <c r="P40" s="189">
        <v>2095</v>
      </c>
      <c r="Q40" s="189">
        <v>2460</v>
      </c>
      <c r="R40" s="189">
        <v>3086</v>
      </c>
      <c r="S40" s="189">
        <v>2667</v>
      </c>
      <c r="T40" s="42">
        <v>3197</v>
      </c>
      <c r="U40" s="42">
        <v>5062</v>
      </c>
      <c r="V40" s="42">
        <v>5240</v>
      </c>
    </row>
    <row r="41" spans="1:42" s="10" customFormat="1" ht="14.25" customHeight="1" x14ac:dyDescent="0.25">
      <c r="A41" s="46" t="s">
        <v>182</v>
      </c>
      <c r="B41" s="47"/>
      <c r="C41" s="41"/>
      <c r="D41" s="41"/>
      <c r="E41" s="41"/>
      <c r="F41" s="41"/>
      <c r="G41" s="41"/>
      <c r="H41" s="41"/>
      <c r="I41" s="41"/>
      <c r="J41" s="41"/>
      <c r="K41" s="41"/>
      <c r="L41" s="41"/>
      <c r="M41" s="41"/>
      <c r="N41" s="41"/>
      <c r="O41" s="41"/>
      <c r="P41" s="41"/>
      <c r="Q41" s="42"/>
      <c r="R41" s="42"/>
      <c r="S41" s="42"/>
      <c r="T41" s="42"/>
      <c r="U41" s="42"/>
      <c r="V41" s="42"/>
    </row>
    <row r="42" spans="1:42" ht="12" customHeight="1" x14ac:dyDescent="0.25">
      <c r="A42" s="12">
        <v>33</v>
      </c>
      <c r="B42" s="40" t="s">
        <v>183</v>
      </c>
      <c r="C42" s="41">
        <v>2495</v>
      </c>
      <c r="D42" s="41">
        <v>2848</v>
      </c>
      <c r="E42" s="41">
        <v>3006</v>
      </c>
      <c r="F42" s="41">
        <v>3203</v>
      </c>
      <c r="G42" s="41">
        <v>3365</v>
      </c>
      <c r="H42" s="41">
        <v>3615</v>
      </c>
      <c r="I42" s="41">
        <v>3889</v>
      </c>
      <c r="J42" s="41">
        <v>4027</v>
      </c>
      <c r="K42" s="41">
        <v>4257</v>
      </c>
      <c r="L42" s="41">
        <v>4414</v>
      </c>
      <c r="M42" s="41">
        <v>4707</v>
      </c>
      <c r="N42" s="41">
        <v>4755</v>
      </c>
      <c r="O42" s="41">
        <v>4990</v>
      </c>
      <c r="P42" s="42">
        <v>5095</v>
      </c>
      <c r="Q42" s="42">
        <v>5192</v>
      </c>
      <c r="R42" s="42">
        <v>5256</v>
      </c>
      <c r="S42" s="42">
        <v>5363</v>
      </c>
      <c r="T42" s="42">
        <v>6035</v>
      </c>
      <c r="U42" s="42">
        <v>6010</v>
      </c>
      <c r="V42" s="42">
        <v>6001</v>
      </c>
      <c r="W42" s="272"/>
      <c r="X42" s="272"/>
      <c r="Y42" s="272"/>
      <c r="Z42" s="272"/>
      <c r="AA42" s="272"/>
      <c r="AB42" s="272"/>
      <c r="AC42" s="272"/>
      <c r="AD42" s="272"/>
      <c r="AE42" s="272"/>
      <c r="AF42" s="272"/>
      <c r="AG42" s="272"/>
      <c r="AH42" s="272"/>
      <c r="AI42" s="272"/>
      <c r="AJ42" s="272"/>
      <c r="AK42" s="272"/>
      <c r="AL42" s="272"/>
      <c r="AM42" s="272"/>
      <c r="AN42" s="272"/>
      <c r="AO42" s="272"/>
      <c r="AP42" s="272"/>
    </row>
    <row r="43" spans="1:42" ht="12" customHeight="1" x14ac:dyDescent="0.25">
      <c r="A43" s="12">
        <v>34</v>
      </c>
      <c r="B43" s="40" t="s">
        <v>294</v>
      </c>
      <c r="C43" s="41">
        <v>465</v>
      </c>
      <c r="D43" s="41">
        <v>570</v>
      </c>
      <c r="E43" s="41">
        <v>636</v>
      </c>
      <c r="F43" s="41">
        <v>632</v>
      </c>
      <c r="G43" s="41">
        <v>694</v>
      </c>
      <c r="H43" s="41">
        <v>746</v>
      </c>
      <c r="I43" s="41">
        <v>747</v>
      </c>
      <c r="J43" s="41">
        <v>695</v>
      </c>
      <c r="K43" s="41">
        <v>760</v>
      </c>
      <c r="L43" s="41">
        <v>816</v>
      </c>
      <c r="M43" s="41">
        <v>845</v>
      </c>
      <c r="N43" s="41">
        <v>857</v>
      </c>
      <c r="O43" s="41">
        <v>943</v>
      </c>
      <c r="P43" s="41">
        <v>965</v>
      </c>
      <c r="Q43" s="41">
        <v>921</v>
      </c>
      <c r="R43" s="41">
        <v>829</v>
      </c>
      <c r="S43" s="41">
        <v>745</v>
      </c>
      <c r="T43" s="41">
        <v>781</v>
      </c>
      <c r="U43" s="41">
        <v>701</v>
      </c>
      <c r="V43" s="41">
        <v>654</v>
      </c>
    </row>
    <row r="44" spans="1:42" s="10" customFormat="1" ht="14.25" customHeight="1" x14ac:dyDescent="0.25">
      <c r="A44" s="46" t="s">
        <v>184</v>
      </c>
      <c r="B44" s="47"/>
      <c r="C44" s="12"/>
      <c r="D44" s="12"/>
      <c r="E44" s="12"/>
      <c r="F44" s="12"/>
      <c r="G44" s="12"/>
      <c r="H44" s="12"/>
      <c r="I44" s="12"/>
      <c r="J44" s="12"/>
      <c r="K44" s="12"/>
      <c r="L44" s="12"/>
      <c r="M44" s="257"/>
      <c r="N44" s="257"/>
      <c r="O44" s="257"/>
      <c r="P44" s="257"/>
      <c r="Q44" s="257"/>
      <c r="R44" s="257"/>
      <c r="S44" s="257"/>
      <c r="T44" s="257"/>
      <c r="U44" s="12"/>
      <c r="V44" s="12"/>
    </row>
    <row r="45" spans="1:42" ht="12" customHeight="1" x14ac:dyDescent="0.25">
      <c r="A45" s="12">
        <v>35</v>
      </c>
      <c r="B45" s="40" t="s">
        <v>185</v>
      </c>
      <c r="C45" s="41">
        <v>22047</v>
      </c>
      <c r="D45" s="41">
        <v>21929</v>
      </c>
      <c r="E45" s="41">
        <v>21700</v>
      </c>
      <c r="F45" s="41">
        <v>21279</v>
      </c>
      <c r="G45" s="41">
        <v>20848</v>
      </c>
      <c r="H45" s="41">
        <v>20497</v>
      </c>
      <c r="I45" s="41">
        <v>20188</v>
      </c>
      <c r="J45" s="41">
        <v>20106</v>
      </c>
      <c r="K45" s="41">
        <v>19867</v>
      </c>
      <c r="L45" s="41">
        <v>20097</v>
      </c>
      <c r="M45" s="41">
        <v>20285</v>
      </c>
      <c r="N45" s="41">
        <v>20118</v>
      </c>
      <c r="O45" s="41">
        <v>19812</v>
      </c>
      <c r="P45" s="42">
        <v>19664</v>
      </c>
      <c r="Q45" s="180">
        <v>19586</v>
      </c>
      <c r="R45" s="180">
        <v>19698</v>
      </c>
      <c r="S45" s="180">
        <v>19839</v>
      </c>
      <c r="T45" s="42">
        <v>20299</v>
      </c>
      <c r="U45" s="42">
        <v>20624</v>
      </c>
      <c r="V45" s="42">
        <v>20708</v>
      </c>
    </row>
    <row r="46" spans="1:42" ht="12" customHeight="1" x14ac:dyDescent="0.25">
      <c r="A46" s="12">
        <v>36</v>
      </c>
      <c r="B46" s="40" t="s">
        <v>295</v>
      </c>
      <c r="C46" s="41">
        <v>6701</v>
      </c>
      <c r="D46" s="41">
        <v>7033</v>
      </c>
      <c r="E46" s="41">
        <v>7606</v>
      </c>
      <c r="F46" s="41">
        <v>7703</v>
      </c>
      <c r="G46" s="41">
        <v>7958</v>
      </c>
      <c r="H46" s="41">
        <v>8441</v>
      </c>
      <c r="I46" s="41">
        <v>8808</v>
      </c>
      <c r="J46" s="41">
        <v>8790</v>
      </c>
      <c r="K46" s="41">
        <v>8915</v>
      </c>
      <c r="L46" s="41">
        <v>9122</v>
      </c>
      <c r="M46" s="41">
        <v>9261</v>
      </c>
      <c r="N46" s="41">
        <v>10117</v>
      </c>
      <c r="O46" s="41">
        <v>10734</v>
      </c>
      <c r="P46" s="41">
        <v>11659</v>
      </c>
      <c r="Q46" s="41">
        <v>11973</v>
      </c>
      <c r="R46" s="41">
        <v>12618</v>
      </c>
      <c r="S46" s="41">
        <v>13850</v>
      </c>
      <c r="T46" s="41">
        <v>13457</v>
      </c>
      <c r="U46" s="41">
        <v>13430</v>
      </c>
      <c r="V46" s="41">
        <v>13312</v>
      </c>
    </row>
    <row r="47" spans="1:42" ht="12" customHeight="1" x14ac:dyDescent="0.25">
      <c r="A47" s="12">
        <v>37</v>
      </c>
      <c r="B47" s="40" t="s">
        <v>714</v>
      </c>
      <c r="C47" s="41">
        <v>227652</v>
      </c>
      <c r="D47" s="41">
        <v>234566</v>
      </c>
      <c r="E47" s="41">
        <v>278130</v>
      </c>
      <c r="F47" s="41">
        <v>299728</v>
      </c>
      <c r="G47" s="41">
        <v>306383</v>
      </c>
      <c r="H47" s="41">
        <v>343760</v>
      </c>
      <c r="I47" s="41">
        <v>314053</v>
      </c>
      <c r="J47" s="41">
        <v>292468</v>
      </c>
      <c r="K47" s="41">
        <v>300958</v>
      </c>
      <c r="L47" s="41">
        <v>298601</v>
      </c>
      <c r="M47" s="41">
        <v>411144</v>
      </c>
      <c r="N47" s="41">
        <v>403693</v>
      </c>
      <c r="O47" s="41">
        <v>397722</v>
      </c>
      <c r="P47" s="41">
        <v>396662</v>
      </c>
      <c r="Q47" s="42">
        <v>408455</v>
      </c>
      <c r="R47" s="42">
        <v>167669</v>
      </c>
      <c r="S47" s="42">
        <v>192830</v>
      </c>
      <c r="T47" s="42">
        <v>306538</v>
      </c>
      <c r="U47" s="42">
        <v>353216</v>
      </c>
      <c r="V47" s="42">
        <v>359302</v>
      </c>
    </row>
    <row r="48" spans="1:42" ht="12" customHeight="1" x14ac:dyDescent="0.25">
      <c r="A48" s="12">
        <v>38</v>
      </c>
      <c r="B48" s="40" t="s">
        <v>544</v>
      </c>
      <c r="C48" s="41">
        <v>42105</v>
      </c>
      <c r="D48" s="41">
        <v>41289</v>
      </c>
      <c r="E48" s="41">
        <v>41575</v>
      </c>
      <c r="F48" s="41">
        <v>41664</v>
      </c>
      <c r="G48" s="41">
        <v>40968</v>
      </c>
      <c r="H48" s="41">
        <v>41350</v>
      </c>
      <c r="I48" s="41">
        <v>41016</v>
      </c>
      <c r="J48" s="41">
        <v>41158</v>
      </c>
      <c r="K48" s="41">
        <v>39717</v>
      </c>
      <c r="L48" s="41">
        <v>39717</v>
      </c>
      <c r="M48" s="41">
        <v>39971</v>
      </c>
      <c r="N48" s="41">
        <v>39129</v>
      </c>
      <c r="O48" s="42">
        <v>38698</v>
      </c>
      <c r="P48" s="42">
        <v>39137</v>
      </c>
      <c r="Q48" s="180">
        <v>38883</v>
      </c>
      <c r="R48" s="180">
        <v>39821</v>
      </c>
      <c r="S48" s="180">
        <v>37754</v>
      </c>
      <c r="T48" s="42" t="s">
        <v>179</v>
      </c>
      <c r="U48" s="42">
        <v>35430</v>
      </c>
      <c r="V48" s="42">
        <v>36741</v>
      </c>
    </row>
    <row r="49" spans="1:22" s="10" customFormat="1" ht="14.25" customHeight="1" x14ac:dyDescent="0.25">
      <c r="A49" s="46" t="s">
        <v>186</v>
      </c>
      <c r="B49" s="47"/>
      <c r="U49" s="42"/>
      <c r="V49" s="42"/>
    </row>
    <row r="50" spans="1:22" ht="12" customHeight="1" x14ac:dyDescent="0.25">
      <c r="A50" s="12">
        <v>39</v>
      </c>
      <c r="B50" s="40" t="s">
        <v>187</v>
      </c>
      <c r="C50" s="41">
        <v>26815</v>
      </c>
      <c r="D50" s="41">
        <v>28825</v>
      </c>
      <c r="E50" s="41">
        <v>29789</v>
      </c>
      <c r="F50" s="41">
        <v>28705</v>
      </c>
      <c r="G50" s="41">
        <v>28982</v>
      </c>
      <c r="H50" s="41">
        <v>26529</v>
      </c>
      <c r="I50" s="41">
        <v>26238</v>
      </c>
      <c r="J50" s="41">
        <v>25498</v>
      </c>
      <c r="K50" s="41">
        <v>24526</v>
      </c>
      <c r="L50" s="41">
        <v>24907</v>
      </c>
      <c r="M50" s="41">
        <v>22881</v>
      </c>
      <c r="N50" s="41">
        <v>25647</v>
      </c>
      <c r="O50" s="41">
        <v>23614</v>
      </c>
      <c r="P50" s="42">
        <v>22685</v>
      </c>
      <c r="Q50" s="42">
        <v>21768</v>
      </c>
      <c r="R50" s="42">
        <v>20942</v>
      </c>
      <c r="S50" s="42">
        <v>19907</v>
      </c>
      <c r="T50" s="42">
        <v>21959</v>
      </c>
      <c r="U50" s="42">
        <v>22512</v>
      </c>
      <c r="V50" s="42">
        <v>20994</v>
      </c>
    </row>
    <row r="51" spans="1:22" s="10" customFormat="1" ht="14.25" customHeight="1" x14ac:dyDescent="0.25">
      <c r="A51" s="46" t="s">
        <v>188</v>
      </c>
      <c r="B51" s="47"/>
      <c r="C51" s="41"/>
      <c r="D51" s="41"/>
      <c r="E51" s="41"/>
      <c r="F51" s="41"/>
      <c r="G51" s="41"/>
      <c r="H51" s="41"/>
      <c r="I51" s="41"/>
      <c r="J51" s="41"/>
      <c r="K51" s="41"/>
      <c r="L51" s="41"/>
      <c r="M51" s="41"/>
      <c r="N51" s="41"/>
      <c r="O51" s="41"/>
      <c r="P51" s="41"/>
      <c r="Q51" s="42"/>
      <c r="R51" s="42"/>
      <c r="S51" s="42"/>
      <c r="T51" s="42"/>
      <c r="U51" s="42"/>
      <c r="V51" s="42"/>
    </row>
    <row r="52" spans="1:22" ht="12" customHeight="1" x14ac:dyDescent="0.25">
      <c r="A52" s="12">
        <v>40</v>
      </c>
      <c r="B52" s="40" t="s">
        <v>296</v>
      </c>
      <c r="C52" s="50">
        <v>478.79</v>
      </c>
      <c r="D52" s="50">
        <v>484.61599999999999</v>
      </c>
      <c r="E52" s="50">
        <v>468.03</v>
      </c>
      <c r="F52" s="50">
        <v>450.77</v>
      </c>
      <c r="G52" s="50">
        <v>446.68200000000002</v>
      </c>
      <c r="H52" s="45">
        <v>708.36199999999997</v>
      </c>
      <c r="I52" s="45">
        <v>732.62900000000002</v>
      </c>
      <c r="J52" s="45">
        <v>759.80799999999999</v>
      </c>
      <c r="K52" s="45">
        <v>777.99300000000005</v>
      </c>
      <c r="L52" s="45">
        <v>792.40899999999999</v>
      </c>
      <c r="M52" s="45">
        <v>787.98299999999995</v>
      </c>
      <c r="N52" s="45">
        <v>741.51700000000005</v>
      </c>
      <c r="O52" s="50">
        <v>657.56</v>
      </c>
      <c r="P52" s="50">
        <v>616.70000000000005</v>
      </c>
      <c r="Q52" s="50">
        <v>543.29999999999995</v>
      </c>
      <c r="R52" s="50">
        <v>512.70000000000005</v>
      </c>
      <c r="S52" s="50">
        <v>482.5</v>
      </c>
      <c r="T52" s="50">
        <v>410.9</v>
      </c>
      <c r="U52" s="50">
        <v>443.7</v>
      </c>
      <c r="V52" s="50">
        <v>574.70000000000005</v>
      </c>
    </row>
    <row r="53" spans="1:22" ht="12" customHeight="1" x14ac:dyDescent="0.25">
      <c r="A53" s="12">
        <v>41</v>
      </c>
      <c r="B53" s="40" t="s">
        <v>189</v>
      </c>
      <c r="C53" s="41">
        <v>2259</v>
      </c>
      <c r="D53" s="41">
        <f>D52/D5*1000000</f>
        <v>2268.2599192140451</v>
      </c>
      <c r="E53" s="41">
        <v>2219</v>
      </c>
      <c r="F53" s="41">
        <v>2134</v>
      </c>
      <c r="G53" s="41">
        <v>2130</v>
      </c>
      <c r="H53" s="41">
        <v>3372</v>
      </c>
      <c r="I53" s="41">
        <v>3482</v>
      </c>
      <c r="J53" s="41">
        <v>3599</v>
      </c>
      <c r="K53" s="41">
        <v>3668</v>
      </c>
      <c r="L53" s="41">
        <v>3720</v>
      </c>
      <c r="M53" s="41">
        <v>3665</v>
      </c>
      <c r="N53" s="41">
        <v>3429</v>
      </c>
      <c r="O53" s="42">
        <v>3034</v>
      </c>
      <c r="P53" s="42">
        <v>2846</v>
      </c>
      <c r="Q53" s="42">
        <v>2507</v>
      </c>
      <c r="R53" s="42">
        <v>2377</v>
      </c>
      <c r="S53" s="43">
        <v>2244</v>
      </c>
      <c r="T53" s="42">
        <v>1887</v>
      </c>
      <c r="U53" s="42">
        <v>2035</v>
      </c>
      <c r="V53" s="42">
        <v>2648</v>
      </c>
    </row>
    <row r="54" spans="1:22" ht="19.5" customHeight="1" x14ac:dyDescent="0.25">
      <c r="A54" s="12" t="s">
        <v>713</v>
      </c>
      <c r="B54" s="52"/>
      <c r="C54" s="41"/>
      <c r="D54" s="51"/>
      <c r="H54" s="41"/>
      <c r="I54" s="41"/>
      <c r="J54" s="41"/>
      <c r="K54" s="41"/>
      <c r="L54" s="41"/>
      <c r="M54" s="41"/>
      <c r="N54" s="41"/>
      <c r="O54" s="42"/>
      <c r="P54" s="42"/>
      <c r="Q54" s="42"/>
      <c r="R54" s="42"/>
      <c r="S54" s="42"/>
      <c r="T54" s="42"/>
      <c r="U54" s="42"/>
      <c r="V54" s="42"/>
    </row>
    <row r="55" spans="1:22" ht="12" customHeight="1" x14ac:dyDescent="0.25">
      <c r="A55" s="294" t="s">
        <v>545</v>
      </c>
      <c r="B55" s="294"/>
      <c r="C55" s="294"/>
      <c r="D55" s="294"/>
      <c r="E55" s="294"/>
      <c r="F55" s="294"/>
      <c r="G55" s="294"/>
      <c r="H55" s="294"/>
      <c r="I55" s="294"/>
      <c r="J55" s="294"/>
      <c r="K55" s="294"/>
      <c r="L55" s="294"/>
      <c r="M55" s="294"/>
      <c r="N55" s="294"/>
      <c r="O55" s="294"/>
      <c r="P55" s="294"/>
      <c r="Q55" s="294"/>
      <c r="R55" s="294"/>
      <c r="S55" s="294"/>
      <c r="T55" s="294"/>
      <c r="U55" s="294"/>
      <c r="V55" s="294"/>
    </row>
    <row r="56" spans="1:22" ht="14.45" customHeight="1" x14ac:dyDescent="0.25">
      <c r="A56" s="294"/>
      <c r="B56" s="294"/>
      <c r="C56" s="294"/>
      <c r="D56" s="294"/>
      <c r="E56" s="294"/>
      <c r="F56" s="294"/>
      <c r="G56" s="294"/>
      <c r="H56" s="294"/>
      <c r="I56" s="294"/>
      <c r="J56" s="294"/>
      <c r="K56" s="294"/>
      <c r="L56" s="294"/>
      <c r="M56" s="294"/>
      <c r="N56" s="294"/>
      <c r="O56" s="294"/>
      <c r="P56" s="294"/>
      <c r="Q56" s="294"/>
      <c r="R56" s="294"/>
      <c r="S56" s="294"/>
      <c r="T56" s="294"/>
      <c r="U56" s="294"/>
      <c r="V56" s="294"/>
    </row>
    <row r="57" spans="1:22" ht="13.9" hidden="1" customHeight="1" outlineLevel="1" x14ac:dyDescent="0.25">
      <c r="A57" s="294" t="s">
        <v>546</v>
      </c>
      <c r="B57" s="294"/>
      <c r="C57" s="294"/>
      <c r="D57" s="294"/>
      <c r="E57" s="294"/>
      <c r="F57" s="294"/>
      <c r="G57" s="294"/>
      <c r="H57" s="294"/>
      <c r="I57" s="294"/>
      <c r="J57" s="294"/>
      <c r="K57" s="294"/>
      <c r="L57" s="294"/>
      <c r="M57" s="294"/>
      <c r="N57" s="294"/>
      <c r="O57" s="294"/>
      <c r="P57" s="294"/>
      <c r="Q57" s="294"/>
      <c r="R57" s="294"/>
      <c r="S57" s="294"/>
      <c r="T57" s="294"/>
      <c r="U57" s="294"/>
      <c r="V57" s="294"/>
    </row>
    <row r="58" spans="1:22" ht="6" hidden="1" customHeight="1" outlineLevel="1" x14ac:dyDescent="0.25">
      <c r="A58" s="294"/>
      <c r="B58" s="294"/>
      <c r="C58" s="294"/>
      <c r="D58" s="294"/>
      <c r="E58" s="294"/>
      <c r="F58" s="294"/>
      <c r="G58" s="294"/>
      <c r="H58" s="294"/>
      <c r="I58" s="294"/>
      <c r="J58" s="294"/>
      <c r="K58" s="294"/>
      <c r="L58" s="294"/>
      <c r="M58" s="294"/>
      <c r="N58" s="294"/>
      <c r="O58" s="294"/>
      <c r="P58" s="294"/>
      <c r="Q58" s="294"/>
      <c r="R58" s="294"/>
      <c r="S58" s="294"/>
      <c r="T58" s="294"/>
      <c r="U58" s="294"/>
      <c r="V58" s="294"/>
    </row>
    <row r="59" spans="1:22" ht="27" customHeight="1" collapsed="1" x14ac:dyDescent="0.25">
      <c r="A59" s="293" t="s">
        <v>675</v>
      </c>
      <c r="B59" s="293"/>
      <c r="C59" s="293"/>
      <c r="D59" s="293"/>
      <c r="E59" s="293"/>
      <c r="F59" s="293"/>
      <c r="G59" s="293"/>
      <c r="H59" s="293"/>
      <c r="I59" s="293"/>
      <c r="J59" s="293"/>
      <c r="K59" s="293"/>
      <c r="L59" s="293"/>
      <c r="M59" s="293"/>
      <c r="N59" s="293"/>
      <c r="O59" s="293"/>
      <c r="P59" s="293"/>
      <c r="Q59" s="293"/>
      <c r="R59" s="293"/>
      <c r="S59" s="293"/>
      <c r="T59" s="293"/>
      <c r="U59" s="293"/>
      <c r="V59" s="293"/>
    </row>
    <row r="60" spans="1:22" x14ac:dyDescent="0.25">
      <c r="A60" s="293"/>
      <c r="B60" s="293"/>
      <c r="C60" s="293"/>
      <c r="D60" s="293"/>
      <c r="E60" s="293"/>
      <c r="F60" s="293"/>
      <c r="G60" s="293"/>
      <c r="H60" s="293"/>
      <c r="I60" s="293"/>
      <c r="J60" s="293"/>
      <c r="K60" s="293"/>
      <c r="L60" s="293"/>
      <c r="M60" s="293"/>
      <c r="N60" s="293"/>
      <c r="O60" s="293"/>
      <c r="P60" s="293"/>
      <c r="Q60" s="293"/>
      <c r="R60" s="293"/>
      <c r="S60" s="293"/>
      <c r="T60" s="293"/>
      <c r="U60" s="293"/>
      <c r="V60" s="293"/>
    </row>
  </sheetData>
  <mergeCells count="3">
    <mergeCell ref="A59:V60"/>
    <mergeCell ref="A57:V58"/>
    <mergeCell ref="A55:V56"/>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37"/>
  <sheetViews>
    <sheetView showGridLines="0" view="pageLayout" topLeftCell="A15" zoomScaleNormal="100" zoomScaleSheetLayoutView="115" workbookViewId="0">
      <selection activeCell="K40" sqref="K40"/>
    </sheetView>
  </sheetViews>
  <sheetFormatPr baseColWidth="10" defaultRowHeight="12.75" outlineLevelRow="1" outlineLevelCol="1" x14ac:dyDescent="0.25"/>
  <cols>
    <col min="1" max="1" width="5.42578125" style="17" customWidth="1"/>
    <col min="2" max="2" width="6.7109375" style="17" customWidth="1"/>
    <col min="3" max="3" width="6.85546875" style="17" customWidth="1"/>
    <col min="4" max="4" width="5.85546875" style="17" customWidth="1"/>
    <col min="5" max="6" width="7.28515625" style="17" customWidth="1"/>
    <col min="7" max="8" width="6.7109375" style="17" customWidth="1"/>
    <col min="9" max="9" width="6.28515625" style="17" customWidth="1"/>
    <col min="10" max="10" width="6.85546875" style="17" customWidth="1"/>
    <col min="11" max="11" width="6.140625" style="17" customWidth="1"/>
    <col min="12" max="12" width="6.28515625" style="17" customWidth="1"/>
    <col min="13" max="13" width="6.7109375" style="17" customWidth="1"/>
    <col min="14" max="15" width="11.42578125" style="17" hidden="1" customWidth="1" outlineLevel="1"/>
    <col min="16" max="16" width="25" style="17" hidden="1" customWidth="1" outlineLevel="1"/>
    <col min="17" max="17" width="11.42578125" style="17" hidden="1" customWidth="1" outlineLevel="1"/>
    <col min="18" max="18" width="11.42578125" style="17" collapsed="1"/>
    <col min="19" max="251" width="11.42578125" style="17"/>
    <col min="252" max="252" width="7.28515625" style="17" customWidth="1"/>
    <col min="253" max="253" width="8.140625" style="17" customWidth="1"/>
    <col min="254" max="254" width="8.42578125" style="17" customWidth="1"/>
    <col min="255" max="255" width="6.7109375" style="17" bestFit="1" customWidth="1"/>
    <col min="256" max="256" width="8" style="17" bestFit="1" customWidth="1"/>
    <col min="257" max="257" width="7.85546875" style="17" customWidth="1"/>
    <col min="258" max="258" width="8.28515625" style="17" customWidth="1"/>
    <col min="259" max="260" width="7.85546875" style="17" customWidth="1"/>
    <col min="261" max="261" width="7.42578125" style="17" customWidth="1"/>
    <col min="262" max="262" width="7.28515625" style="17" customWidth="1"/>
    <col min="263" max="263" width="7" style="17" customWidth="1"/>
    <col min="264" max="271" width="11.42578125" style="17"/>
    <col min="272" max="272" width="25" style="17" customWidth="1"/>
    <col min="273" max="507" width="11.42578125" style="17"/>
    <col min="508" max="508" width="7.28515625" style="17" customWidth="1"/>
    <col min="509" max="509" width="8.140625" style="17" customWidth="1"/>
    <col min="510" max="510" width="8.42578125" style="17" customWidth="1"/>
    <col min="511" max="511" width="6.7109375" style="17" bestFit="1" customWidth="1"/>
    <col min="512" max="512" width="8" style="17" bestFit="1" customWidth="1"/>
    <col min="513" max="513" width="7.85546875" style="17" customWidth="1"/>
    <col min="514" max="514" width="8.28515625" style="17" customWidth="1"/>
    <col min="515" max="516" width="7.85546875" style="17" customWidth="1"/>
    <col min="517" max="517" width="7.42578125" style="17" customWidth="1"/>
    <col min="518" max="518" width="7.28515625" style="17" customWidth="1"/>
    <col min="519" max="519" width="7" style="17" customWidth="1"/>
    <col min="520" max="527" width="11.42578125" style="17"/>
    <col min="528" max="528" width="25" style="17" customWidth="1"/>
    <col min="529" max="763" width="11.42578125" style="17"/>
    <col min="764" max="764" width="7.28515625" style="17" customWidth="1"/>
    <col min="765" max="765" width="8.140625" style="17" customWidth="1"/>
    <col min="766" max="766" width="8.42578125" style="17" customWidth="1"/>
    <col min="767" max="767" width="6.7109375" style="17" bestFit="1" customWidth="1"/>
    <col min="768" max="768" width="8" style="17" bestFit="1" customWidth="1"/>
    <col min="769" max="769" width="7.85546875" style="17" customWidth="1"/>
    <col min="770" max="770" width="8.28515625" style="17" customWidth="1"/>
    <col min="771" max="772" width="7.85546875" style="17" customWidth="1"/>
    <col min="773" max="773" width="7.42578125" style="17" customWidth="1"/>
    <col min="774" max="774" width="7.28515625" style="17" customWidth="1"/>
    <col min="775" max="775" width="7" style="17" customWidth="1"/>
    <col min="776" max="783" width="11.42578125" style="17"/>
    <col min="784" max="784" width="25" style="17" customWidth="1"/>
    <col min="785" max="1019" width="11.42578125" style="17"/>
    <col min="1020" max="1020" width="7.28515625" style="17" customWidth="1"/>
    <col min="1021" max="1021" width="8.140625" style="17" customWidth="1"/>
    <col min="1022" max="1022" width="8.42578125" style="17" customWidth="1"/>
    <col min="1023" max="1023" width="6.7109375" style="17" bestFit="1" customWidth="1"/>
    <col min="1024" max="1024" width="8" style="17" bestFit="1" customWidth="1"/>
    <col min="1025" max="1025" width="7.85546875" style="17" customWidth="1"/>
    <col min="1026" max="1026" width="8.28515625" style="17" customWidth="1"/>
    <col min="1027" max="1028" width="7.85546875" style="17" customWidth="1"/>
    <col min="1029" max="1029" width="7.42578125" style="17" customWidth="1"/>
    <col min="1030" max="1030" width="7.28515625" style="17" customWidth="1"/>
    <col min="1031" max="1031" width="7" style="17" customWidth="1"/>
    <col min="1032" max="1039" width="11.42578125" style="17"/>
    <col min="1040" max="1040" width="25" style="17" customWidth="1"/>
    <col min="1041" max="1275" width="11.42578125" style="17"/>
    <col min="1276" max="1276" width="7.28515625" style="17" customWidth="1"/>
    <col min="1277" max="1277" width="8.140625" style="17" customWidth="1"/>
    <col min="1278" max="1278" width="8.42578125" style="17" customWidth="1"/>
    <col min="1279" max="1279" width="6.7109375" style="17" bestFit="1" customWidth="1"/>
    <col min="1280" max="1280" width="8" style="17" bestFit="1" customWidth="1"/>
    <col min="1281" max="1281" width="7.85546875" style="17" customWidth="1"/>
    <col min="1282" max="1282" width="8.28515625" style="17" customWidth="1"/>
    <col min="1283" max="1284" width="7.85546875" style="17" customWidth="1"/>
    <col min="1285" max="1285" width="7.42578125" style="17" customWidth="1"/>
    <col min="1286" max="1286" width="7.28515625" style="17" customWidth="1"/>
    <col min="1287" max="1287" width="7" style="17" customWidth="1"/>
    <col min="1288" max="1295" width="11.42578125" style="17"/>
    <col min="1296" max="1296" width="25" style="17" customWidth="1"/>
    <col min="1297" max="1531" width="11.42578125" style="17"/>
    <col min="1532" max="1532" width="7.28515625" style="17" customWidth="1"/>
    <col min="1533" max="1533" width="8.140625" style="17" customWidth="1"/>
    <col min="1534" max="1534" width="8.42578125" style="17" customWidth="1"/>
    <col min="1535" max="1535" width="6.7109375" style="17" bestFit="1" customWidth="1"/>
    <col min="1536" max="1536" width="8" style="17" bestFit="1" customWidth="1"/>
    <col min="1537" max="1537" width="7.85546875" style="17" customWidth="1"/>
    <col min="1538" max="1538" width="8.28515625" style="17" customWidth="1"/>
    <col min="1539" max="1540" width="7.85546875" style="17" customWidth="1"/>
    <col min="1541" max="1541" width="7.42578125" style="17" customWidth="1"/>
    <col min="1542" max="1542" width="7.28515625" style="17" customWidth="1"/>
    <col min="1543" max="1543" width="7" style="17" customWidth="1"/>
    <col min="1544" max="1551" width="11.42578125" style="17"/>
    <col min="1552" max="1552" width="25" style="17" customWidth="1"/>
    <col min="1553" max="1787" width="11.42578125" style="17"/>
    <col min="1788" max="1788" width="7.28515625" style="17" customWidth="1"/>
    <col min="1789" max="1789" width="8.140625" style="17" customWidth="1"/>
    <col min="1790" max="1790" width="8.42578125" style="17" customWidth="1"/>
    <col min="1791" max="1791" width="6.7109375" style="17" bestFit="1" customWidth="1"/>
    <col min="1792" max="1792" width="8" style="17" bestFit="1" customWidth="1"/>
    <col min="1793" max="1793" width="7.85546875" style="17" customWidth="1"/>
    <col min="1794" max="1794" width="8.28515625" style="17" customWidth="1"/>
    <col min="1795" max="1796" width="7.85546875" style="17" customWidth="1"/>
    <col min="1797" max="1797" width="7.42578125" style="17" customWidth="1"/>
    <col min="1798" max="1798" width="7.28515625" style="17" customWidth="1"/>
    <col min="1799" max="1799" width="7" style="17" customWidth="1"/>
    <col min="1800" max="1807" width="11.42578125" style="17"/>
    <col min="1808" max="1808" width="25" style="17" customWidth="1"/>
    <col min="1809" max="2043" width="11.42578125" style="17"/>
    <col min="2044" max="2044" width="7.28515625" style="17" customWidth="1"/>
    <col min="2045" max="2045" width="8.140625" style="17" customWidth="1"/>
    <col min="2046" max="2046" width="8.42578125" style="17" customWidth="1"/>
    <col min="2047" max="2047" width="6.7109375" style="17" bestFit="1" customWidth="1"/>
    <col min="2048" max="2048" width="8" style="17" bestFit="1" customWidth="1"/>
    <col min="2049" max="2049" width="7.85546875" style="17" customWidth="1"/>
    <col min="2050" max="2050" width="8.28515625" style="17" customWidth="1"/>
    <col min="2051" max="2052" width="7.85546875" style="17" customWidth="1"/>
    <col min="2053" max="2053" width="7.42578125" style="17" customWidth="1"/>
    <col min="2054" max="2054" width="7.28515625" style="17" customWidth="1"/>
    <col min="2055" max="2055" width="7" style="17" customWidth="1"/>
    <col min="2056" max="2063" width="11.42578125" style="17"/>
    <col min="2064" max="2064" width="25" style="17" customWidth="1"/>
    <col min="2065" max="2299" width="11.42578125" style="17"/>
    <col min="2300" max="2300" width="7.28515625" style="17" customWidth="1"/>
    <col min="2301" max="2301" width="8.140625" style="17" customWidth="1"/>
    <col min="2302" max="2302" width="8.42578125" style="17" customWidth="1"/>
    <col min="2303" max="2303" width="6.7109375" style="17" bestFit="1" customWidth="1"/>
    <col min="2304" max="2304" width="8" style="17" bestFit="1" customWidth="1"/>
    <col min="2305" max="2305" width="7.85546875" style="17" customWidth="1"/>
    <col min="2306" max="2306" width="8.28515625" style="17" customWidth="1"/>
    <col min="2307" max="2308" width="7.85546875" style="17" customWidth="1"/>
    <col min="2309" max="2309" width="7.42578125" style="17" customWidth="1"/>
    <col min="2310" max="2310" width="7.28515625" style="17" customWidth="1"/>
    <col min="2311" max="2311" width="7" style="17" customWidth="1"/>
    <col min="2312" max="2319" width="11.42578125" style="17"/>
    <col min="2320" max="2320" width="25" style="17" customWidth="1"/>
    <col min="2321" max="2555" width="11.42578125" style="17"/>
    <col min="2556" max="2556" width="7.28515625" style="17" customWidth="1"/>
    <col min="2557" max="2557" width="8.140625" style="17" customWidth="1"/>
    <col min="2558" max="2558" width="8.42578125" style="17" customWidth="1"/>
    <col min="2559" max="2559" width="6.7109375" style="17" bestFit="1" customWidth="1"/>
    <col min="2560" max="2560" width="8" style="17" bestFit="1" customWidth="1"/>
    <col min="2561" max="2561" width="7.85546875" style="17" customWidth="1"/>
    <col min="2562" max="2562" width="8.28515625" style="17" customWidth="1"/>
    <col min="2563" max="2564" width="7.85546875" style="17" customWidth="1"/>
    <col min="2565" max="2565" width="7.42578125" style="17" customWidth="1"/>
    <col min="2566" max="2566" width="7.28515625" style="17" customWidth="1"/>
    <col min="2567" max="2567" width="7" style="17" customWidth="1"/>
    <col min="2568" max="2575" width="11.42578125" style="17"/>
    <col min="2576" max="2576" width="25" style="17" customWidth="1"/>
    <col min="2577" max="2811" width="11.42578125" style="17"/>
    <col min="2812" max="2812" width="7.28515625" style="17" customWidth="1"/>
    <col min="2813" max="2813" width="8.140625" style="17" customWidth="1"/>
    <col min="2814" max="2814" width="8.42578125" style="17" customWidth="1"/>
    <col min="2815" max="2815" width="6.7109375" style="17" bestFit="1" customWidth="1"/>
    <col min="2816" max="2816" width="8" style="17" bestFit="1" customWidth="1"/>
    <col min="2817" max="2817" width="7.85546875" style="17" customWidth="1"/>
    <col min="2818" max="2818" width="8.28515625" style="17" customWidth="1"/>
    <col min="2819" max="2820" width="7.85546875" style="17" customWidth="1"/>
    <col min="2821" max="2821" width="7.42578125" style="17" customWidth="1"/>
    <col min="2822" max="2822" width="7.28515625" style="17" customWidth="1"/>
    <col min="2823" max="2823" width="7" style="17" customWidth="1"/>
    <col min="2824" max="2831" width="11.42578125" style="17"/>
    <col min="2832" max="2832" width="25" style="17" customWidth="1"/>
    <col min="2833" max="3067" width="11.42578125" style="17"/>
    <col min="3068" max="3068" width="7.28515625" style="17" customWidth="1"/>
    <col min="3069" max="3069" width="8.140625" style="17" customWidth="1"/>
    <col min="3070" max="3070" width="8.42578125" style="17" customWidth="1"/>
    <col min="3071" max="3071" width="6.7109375" style="17" bestFit="1" customWidth="1"/>
    <col min="3072" max="3072" width="8" style="17" bestFit="1" customWidth="1"/>
    <col min="3073" max="3073" width="7.85546875" style="17" customWidth="1"/>
    <col min="3074" max="3074" width="8.28515625" style="17" customWidth="1"/>
    <col min="3075" max="3076" width="7.85546875" style="17" customWidth="1"/>
    <col min="3077" max="3077" width="7.42578125" style="17" customWidth="1"/>
    <col min="3078" max="3078" width="7.28515625" style="17" customWidth="1"/>
    <col min="3079" max="3079" width="7" style="17" customWidth="1"/>
    <col min="3080" max="3087" width="11.42578125" style="17"/>
    <col min="3088" max="3088" width="25" style="17" customWidth="1"/>
    <col min="3089" max="3323" width="11.42578125" style="17"/>
    <col min="3324" max="3324" width="7.28515625" style="17" customWidth="1"/>
    <col min="3325" max="3325" width="8.140625" style="17" customWidth="1"/>
    <col min="3326" max="3326" width="8.42578125" style="17" customWidth="1"/>
    <col min="3327" max="3327" width="6.7109375" style="17" bestFit="1" customWidth="1"/>
    <col min="3328" max="3328" width="8" style="17" bestFit="1" customWidth="1"/>
    <col min="3329" max="3329" width="7.85546875" style="17" customWidth="1"/>
    <col min="3330" max="3330" width="8.28515625" style="17" customWidth="1"/>
    <col min="3331" max="3332" width="7.85546875" style="17" customWidth="1"/>
    <col min="3333" max="3333" width="7.42578125" style="17" customWidth="1"/>
    <col min="3334" max="3334" width="7.28515625" style="17" customWidth="1"/>
    <col min="3335" max="3335" width="7" style="17" customWidth="1"/>
    <col min="3336" max="3343" width="11.42578125" style="17"/>
    <col min="3344" max="3344" width="25" style="17" customWidth="1"/>
    <col min="3345" max="3579" width="11.42578125" style="17"/>
    <col min="3580" max="3580" width="7.28515625" style="17" customWidth="1"/>
    <col min="3581" max="3581" width="8.140625" style="17" customWidth="1"/>
    <col min="3582" max="3582" width="8.42578125" style="17" customWidth="1"/>
    <col min="3583" max="3583" width="6.7109375" style="17" bestFit="1" customWidth="1"/>
    <col min="3584" max="3584" width="8" style="17" bestFit="1" customWidth="1"/>
    <col min="3585" max="3585" width="7.85546875" style="17" customWidth="1"/>
    <col min="3586" max="3586" width="8.28515625" style="17" customWidth="1"/>
    <col min="3587" max="3588" width="7.85546875" style="17" customWidth="1"/>
    <col min="3589" max="3589" width="7.42578125" style="17" customWidth="1"/>
    <col min="3590" max="3590" width="7.28515625" style="17" customWidth="1"/>
    <col min="3591" max="3591" width="7" style="17" customWidth="1"/>
    <col min="3592" max="3599" width="11.42578125" style="17"/>
    <col min="3600" max="3600" width="25" style="17" customWidth="1"/>
    <col min="3601" max="3835" width="11.42578125" style="17"/>
    <col min="3836" max="3836" width="7.28515625" style="17" customWidth="1"/>
    <col min="3837" max="3837" width="8.140625" style="17" customWidth="1"/>
    <col min="3838" max="3838" width="8.42578125" style="17" customWidth="1"/>
    <col min="3839" max="3839" width="6.7109375" style="17" bestFit="1" customWidth="1"/>
    <col min="3840" max="3840" width="8" style="17" bestFit="1" customWidth="1"/>
    <col min="3841" max="3841" width="7.85546875" style="17" customWidth="1"/>
    <col min="3842" max="3842" width="8.28515625" style="17" customWidth="1"/>
    <col min="3843" max="3844" width="7.85546875" style="17" customWidth="1"/>
    <col min="3845" max="3845" width="7.42578125" style="17" customWidth="1"/>
    <col min="3846" max="3846" width="7.28515625" style="17" customWidth="1"/>
    <col min="3847" max="3847" width="7" style="17" customWidth="1"/>
    <col min="3848" max="3855" width="11.42578125" style="17"/>
    <col min="3856" max="3856" width="25" style="17" customWidth="1"/>
    <col min="3857" max="4091" width="11.42578125" style="17"/>
    <col min="4092" max="4092" width="7.28515625" style="17" customWidth="1"/>
    <col min="4093" max="4093" width="8.140625" style="17" customWidth="1"/>
    <col min="4094" max="4094" width="8.42578125" style="17" customWidth="1"/>
    <col min="4095" max="4095" width="6.7109375" style="17" bestFit="1" customWidth="1"/>
    <col min="4096" max="4096" width="8" style="17" bestFit="1" customWidth="1"/>
    <col min="4097" max="4097" width="7.85546875" style="17" customWidth="1"/>
    <col min="4098" max="4098" width="8.28515625" style="17" customWidth="1"/>
    <col min="4099" max="4100" width="7.85546875" style="17" customWidth="1"/>
    <col min="4101" max="4101" width="7.42578125" style="17" customWidth="1"/>
    <col min="4102" max="4102" width="7.28515625" style="17" customWidth="1"/>
    <col min="4103" max="4103" width="7" style="17" customWidth="1"/>
    <col min="4104" max="4111" width="11.42578125" style="17"/>
    <col min="4112" max="4112" width="25" style="17" customWidth="1"/>
    <col min="4113" max="4347" width="11.42578125" style="17"/>
    <col min="4348" max="4348" width="7.28515625" style="17" customWidth="1"/>
    <col min="4349" max="4349" width="8.140625" style="17" customWidth="1"/>
    <col min="4350" max="4350" width="8.42578125" style="17" customWidth="1"/>
    <col min="4351" max="4351" width="6.7109375" style="17" bestFit="1" customWidth="1"/>
    <col min="4352" max="4352" width="8" style="17" bestFit="1" customWidth="1"/>
    <col min="4353" max="4353" width="7.85546875" style="17" customWidth="1"/>
    <col min="4354" max="4354" width="8.28515625" style="17" customWidth="1"/>
    <col min="4355" max="4356" width="7.85546875" style="17" customWidth="1"/>
    <col min="4357" max="4357" width="7.42578125" style="17" customWidth="1"/>
    <col min="4358" max="4358" width="7.28515625" style="17" customWidth="1"/>
    <col min="4359" max="4359" width="7" style="17" customWidth="1"/>
    <col min="4360" max="4367" width="11.42578125" style="17"/>
    <col min="4368" max="4368" width="25" style="17" customWidth="1"/>
    <col min="4369" max="4603" width="11.42578125" style="17"/>
    <col min="4604" max="4604" width="7.28515625" style="17" customWidth="1"/>
    <col min="4605" max="4605" width="8.140625" style="17" customWidth="1"/>
    <col min="4606" max="4606" width="8.42578125" style="17" customWidth="1"/>
    <col min="4607" max="4607" width="6.7109375" style="17" bestFit="1" customWidth="1"/>
    <col min="4608" max="4608" width="8" style="17" bestFit="1" customWidth="1"/>
    <col min="4609" max="4609" width="7.85546875" style="17" customWidth="1"/>
    <col min="4610" max="4610" width="8.28515625" style="17" customWidth="1"/>
    <col min="4611" max="4612" width="7.85546875" style="17" customWidth="1"/>
    <col min="4613" max="4613" width="7.42578125" style="17" customWidth="1"/>
    <col min="4614" max="4614" width="7.28515625" style="17" customWidth="1"/>
    <col min="4615" max="4615" width="7" style="17" customWidth="1"/>
    <col min="4616" max="4623" width="11.42578125" style="17"/>
    <col min="4624" max="4624" width="25" style="17" customWidth="1"/>
    <col min="4625" max="4859" width="11.42578125" style="17"/>
    <col min="4860" max="4860" width="7.28515625" style="17" customWidth="1"/>
    <col min="4861" max="4861" width="8.140625" style="17" customWidth="1"/>
    <col min="4862" max="4862" width="8.42578125" style="17" customWidth="1"/>
    <col min="4863" max="4863" width="6.7109375" style="17" bestFit="1" customWidth="1"/>
    <col min="4864" max="4864" width="8" style="17" bestFit="1" customWidth="1"/>
    <col min="4865" max="4865" width="7.85546875" style="17" customWidth="1"/>
    <col min="4866" max="4866" width="8.28515625" style="17" customWidth="1"/>
    <col min="4867" max="4868" width="7.85546875" style="17" customWidth="1"/>
    <col min="4869" max="4869" width="7.42578125" style="17" customWidth="1"/>
    <col min="4870" max="4870" width="7.28515625" style="17" customWidth="1"/>
    <col min="4871" max="4871" width="7" style="17" customWidth="1"/>
    <col min="4872" max="4879" width="11.42578125" style="17"/>
    <col min="4880" max="4880" width="25" style="17" customWidth="1"/>
    <col min="4881" max="5115" width="11.42578125" style="17"/>
    <col min="5116" max="5116" width="7.28515625" style="17" customWidth="1"/>
    <col min="5117" max="5117" width="8.140625" style="17" customWidth="1"/>
    <col min="5118" max="5118" width="8.42578125" style="17" customWidth="1"/>
    <col min="5119" max="5119" width="6.7109375" style="17" bestFit="1" customWidth="1"/>
    <col min="5120" max="5120" width="8" style="17" bestFit="1" customWidth="1"/>
    <col min="5121" max="5121" width="7.85546875" style="17" customWidth="1"/>
    <col min="5122" max="5122" width="8.28515625" style="17" customWidth="1"/>
    <col min="5123" max="5124" width="7.85546875" style="17" customWidth="1"/>
    <col min="5125" max="5125" width="7.42578125" style="17" customWidth="1"/>
    <col min="5126" max="5126" width="7.28515625" style="17" customWidth="1"/>
    <col min="5127" max="5127" width="7" style="17" customWidth="1"/>
    <col min="5128" max="5135" width="11.42578125" style="17"/>
    <col min="5136" max="5136" width="25" style="17" customWidth="1"/>
    <col min="5137" max="5371" width="11.42578125" style="17"/>
    <col min="5372" max="5372" width="7.28515625" style="17" customWidth="1"/>
    <col min="5373" max="5373" width="8.140625" style="17" customWidth="1"/>
    <col min="5374" max="5374" width="8.42578125" style="17" customWidth="1"/>
    <col min="5375" max="5375" width="6.7109375" style="17" bestFit="1" customWidth="1"/>
    <col min="5376" max="5376" width="8" style="17" bestFit="1" customWidth="1"/>
    <col min="5377" max="5377" width="7.85546875" style="17" customWidth="1"/>
    <col min="5378" max="5378" width="8.28515625" style="17" customWidth="1"/>
    <col min="5379" max="5380" width="7.85546875" style="17" customWidth="1"/>
    <col min="5381" max="5381" width="7.42578125" style="17" customWidth="1"/>
    <col min="5382" max="5382" width="7.28515625" style="17" customWidth="1"/>
    <col min="5383" max="5383" width="7" style="17" customWidth="1"/>
    <col min="5384" max="5391" width="11.42578125" style="17"/>
    <col min="5392" max="5392" width="25" style="17" customWidth="1"/>
    <col min="5393" max="5627" width="11.42578125" style="17"/>
    <col min="5628" max="5628" width="7.28515625" style="17" customWidth="1"/>
    <col min="5629" max="5629" width="8.140625" style="17" customWidth="1"/>
    <col min="5630" max="5630" width="8.42578125" style="17" customWidth="1"/>
    <col min="5631" max="5631" width="6.7109375" style="17" bestFit="1" customWidth="1"/>
    <col min="5632" max="5632" width="8" style="17" bestFit="1" customWidth="1"/>
    <col min="5633" max="5633" width="7.85546875" style="17" customWidth="1"/>
    <col min="5634" max="5634" width="8.28515625" style="17" customWidth="1"/>
    <col min="5635" max="5636" width="7.85546875" style="17" customWidth="1"/>
    <col min="5637" max="5637" width="7.42578125" style="17" customWidth="1"/>
    <col min="5638" max="5638" width="7.28515625" style="17" customWidth="1"/>
    <col min="5639" max="5639" width="7" style="17" customWidth="1"/>
    <col min="5640" max="5647" width="11.42578125" style="17"/>
    <col min="5648" max="5648" width="25" style="17" customWidth="1"/>
    <col min="5649" max="5883" width="11.42578125" style="17"/>
    <col min="5884" max="5884" width="7.28515625" style="17" customWidth="1"/>
    <col min="5885" max="5885" width="8.140625" style="17" customWidth="1"/>
    <col min="5886" max="5886" width="8.42578125" style="17" customWidth="1"/>
    <col min="5887" max="5887" width="6.7109375" style="17" bestFit="1" customWidth="1"/>
    <col min="5888" max="5888" width="8" style="17" bestFit="1" customWidth="1"/>
    <col min="5889" max="5889" width="7.85546875" style="17" customWidth="1"/>
    <col min="5890" max="5890" width="8.28515625" style="17" customWidth="1"/>
    <col min="5891" max="5892" width="7.85546875" style="17" customWidth="1"/>
    <col min="5893" max="5893" width="7.42578125" style="17" customWidth="1"/>
    <col min="5894" max="5894" width="7.28515625" style="17" customWidth="1"/>
    <col min="5895" max="5895" width="7" style="17" customWidth="1"/>
    <col min="5896" max="5903" width="11.42578125" style="17"/>
    <col min="5904" max="5904" width="25" style="17" customWidth="1"/>
    <col min="5905" max="6139" width="11.42578125" style="17"/>
    <col min="6140" max="6140" width="7.28515625" style="17" customWidth="1"/>
    <col min="6141" max="6141" width="8.140625" style="17" customWidth="1"/>
    <col min="6142" max="6142" width="8.42578125" style="17" customWidth="1"/>
    <col min="6143" max="6143" width="6.7109375" style="17" bestFit="1" customWidth="1"/>
    <col min="6144" max="6144" width="8" style="17" bestFit="1" customWidth="1"/>
    <col min="6145" max="6145" width="7.85546875" style="17" customWidth="1"/>
    <col min="6146" max="6146" width="8.28515625" style="17" customWidth="1"/>
    <col min="6147" max="6148" width="7.85546875" style="17" customWidth="1"/>
    <col min="6149" max="6149" width="7.42578125" style="17" customWidth="1"/>
    <col min="6150" max="6150" width="7.28515625" style="17" customWidth="1"/>
    <col min="6151" max="6151" width="7" style="17" customWidth="1"/>
    <col min="6152" max="6159" width="11.42578125" style="17"/>
    <col min="6160" max="6160" width="25" style="17" customWidth="1"/>
    <col min="6161" max="6395" width="11.42578125" style="17"/>
    <col min="6396" max="6396" width="7.28515625" style="17" customWidth="1"/>
    <col min="6397" max="6397" width="8.140625" style="17" customWidth="1"/>
    <col min="6398" max="6398" width="8.42578125" style="17" customWidth="1"/>
    <col min="6399" max="6399" width="6.7109375" style="17" bestFit="1" customWidth="1"/>
    <col min="6400" max="6400" width="8" style="17" bestFit="1" customWidth="1"/>
    <col min="6401" max="6401" width="7.85546875" style="17" customWidth="1"/>
    <col min="6402" max="6402" width="8.28515625" style="17" customWidth="1"/>
    <col min="6403" max="6404" width="7.85546875" style="17" customWidth="1"/>
    <col min="6405" max="6405" width="7.42578125" style="17" customWidth="1"/>
    <col min="6406" max="6406" width="7.28515625" style="17" customWidth="1"/>
    <col min="6407" max="6407" width="7" style="17" customWidth="1"/>
    <col min="6408" max="6415" width="11.42578125" style="17"/>
    <col min="6416" max="6416" width="25" style="17" customWidth="1"/>
    <col min="6417" max="6651" width="11.42578125" style="17"/>
    <col min="6652" max="6652" width="7.28515625" style="17" customWidth="1"/>
    <col min="6653" max="6653" width="8.140625" style="17" customWidth="1"/>
    <col min="6654" max="6654" width="8.42578125" style="17" customWidth="1"/>
    <col min="6655" max="6655" width="6.7109375" style="17" bestFit="1" customWidth="1"/>
    <col min="6656" max="6656" width="8" style="17" bestFit="1" customWidth="1"/>
    <col min="6657" max="6657" width="7.85546875" style="17" customWidth="1"/>
    <col min="6658" max="6658" width="8.28515625" style="17" customWidth="1"/>
    <col min="6659" max="6660" width="7.85546875" style="17" customWidth="1"/>
    <col min="6661" max="6661" width="7.42578125" style="17" customWidth="1"/>
    <col min="6662" max="6662" width="7.28515625" style="17" customWidth="1"/>
    <col min="6663" max="6663" width="7" style="17" customWidth="1"/>
    <col min="6664" max="6671" width="11.42578125" style="17"/>
    <col min="6672" max="6672" width="25" style="17" customWidth="1"/>
    <col min="6673" max="6907" width="11.42578125" style="17"/>
    <col min="6908" max="6908" width="7.28515625" style="17" customWidth="1"/>
    <col min="6909" max="6909" width="8.140625" style="17" customWidth="1"/>
    <col min="6910" max="6910" width="8.42578125" style="17" customWidth="1"/>
    <col min="6911" max="6911" width="6.7109375" style="17" bestFit="1" customWidth="1"/>
    <col min="6912" max="6912" width="8" style="17" bestFit="1" customWidth="1"/>
    <col min="6913" max="6913" width="7.85546875" style="17" customWidth="1"/>
    <col min="6914" max="6914" width="8.28515625" style="17" customWidth="1"/>
    <col min="6915" max="6916" width="7.85546875" style="17" customWidth="1"/>
    <col min="6917" max="6917" width="7.42578125" style="17" customWidth="1"/>
    <col min="6918" max="6918" width="7.28515625" style="17" customWidth="1"/>
    <col min="6919" max="6919" width="7" style="17" customWidth="1"/>
    <col min="6920" max="6927" width="11.42578125" style="17"/>
    <col min="6928" max="6928" width="25" style="17" customWidth="1"/>
    <col min="6929" max="7163" width="11.42578125" style="17"/>
    <col min="7164" max="7164" width="7.28515625" style="17" customWidth="1"/>
    <col min="7165" max="7165" width="8.140625" style="17" customWidth="1"/>
    <col min="7166" max="7166" width="8.42578125" style="17" customWidth="1"/>
    <col min="7167" max="7167" width="6.7109375" style="17" bestFit="1" customWidth="1"/>
    <col min="7168" max="7168" width="8" style="17" bestFit="1" customWidth="1"/>
    <col min="7169" max="7169" width="7.85546875" style="17" customWidth="1"/>
    <col min="7170" max="7170" width="8.28515625" style="17" customWidth="1"/>
    <col min="7171" max="7172" width="7.85546875" style="17" customWidth="1"/>
    <col min="7173" max="7173" width="7.42578125" style="17" customWidth="1"/>
    <col min="7174" max="7174" width="7.28515625" style="17" customWidth="1"/>
    <col min="7175" max="7175" width="7" style="17" customWidth="1"/>
    <col min="7176" max="7183" width="11.42578125" style="17"/>
    <col min="7184" max="7184" width="25" style="17" customWidth="1"/>
    <col min="7185" max="7419" width="11.42578125" style="17"/>
    <col min="7420" max="7420" width="7.28515625" style="17" customWidth="1"/>
    <col min="7421" max="7421" width="8.140625" style="17" customWidth="1"/>
    <col min="7422" max="7422" width="8.42578125" style="17" customWidth="1"/>
    <col min="7423" max="7423" width="6.7109375" style="17" bestFit="1" customWidth="1"/>
    <col min="7424" max="7424" width="8" style="17" bestFit="1" customWidth="1"/>
    <col min="7425" max="7425" width="7.85546875" style="17" customWidth="1"/>
    <col min="7426" max="7426" width="8.28515625" style="17" customWidth="1"/>
    <col min="7427" max="7428" width="7.85546875" style="17" customWidth="1"/>
    <col min="7429" max="7429" width="7.42578125" style="17" customWidth="1"/>
    <col min="7430" max="7430" width="7.28515625" style="17" customWidth="1"/>
    <col min="7431" max="7431" width="7" style="17" customWidth="1"/>
    <col min="7432" max="7439" width="11.42578125" style="17"/>
    <col min="7440" max="7440" width="25" style="17" customWidth="1"/>
    <col min="7441" max="7675" width="11.42578125" style="17"/>
    <col min="7676" max="7676" width="7.28515625" style="17" customWidth="1"/>
    <col min="7677" max="7677" width="8.140625" style="17" customWidth="1"/>
    <col min="7678" max="7678" width="8.42578125" style="17" customWidth="1"/>
    <col min="7679" max="7679" width="6.7109375" style="17" bestFit="1" customWidth="1"/>
    <col min="7680" max="7680" width="8" style="17" bestFit="1" customWidth="1"/>
    <col min="7681" max="7681" width="7.85546875" style="17" customWidth="1"/>
    <col min="7682" max="7682" width="8.28515625" style="17" customWidth="1"/>
    <col min="7683" max="7684" width="7.85546875" style="17" customWidth="1"/>
    <col min="7685" max="7685" width="7.42578125" style="17" customWidth="1"/>
    <col min="7686" max="7686" width="7.28515625" style="17" customWidth="1"/>
    <col min="7687" max="7687" width="7" style="17" customWidth="1"/>
    <col min="7688" max="7695" width="11.42578125" style="17"/>
    <col min="7696" max="7696" width="25" style="17" customWidth="1"/>
    <col min="7697" max="7931" width="11.42578125" style="17"/>
    <col min="7932" max="7932" width="7.28515625" style="17" customWidth="1"/>
    <col min="7933" max="7933" width="8.140625" style="17" customWidth="1"/>
    <col min="7934" max="7934" width="8.42578125" style="17" customWidth="1"/>
    <col min="7935" max="7935" width="6.7109375" style="17" bestFit="1" customWidth="1"/>
    <col min="7936" max="7936" width="8" style="17" bestFit="1" customWidth="1"/>
    <col min="7937" max="7937" width="7.85546875" style="17" customWidth="1"/>
    <col min="7938" max="7938" width="8.28515625" style="17" customWidth="1"/>
    <col min="7939" max="7940" width="7.85546875" style="17" customWidth="1"/>
    <col min="7941" max="7941" width="7.42578125" style="17" customWidth="1"/>
    <col min="7942" max="7942" width="7.28515625" style="17" customWidth="1"/>
    <col min="7943" max="7943" width="7" style="17" customWidth="1"/>
    <col min="7944" max="7951" width="11.42578125" style="17"/>
    <col min="7952" max="7952" width="25" style="17" customWidth="1"/>
    <col min="7953" max="8187" width="11.42578125" style="17"/>
    <col min="8188" max="8188" width="7.28515625" style="17" customWidth="1"/>
    <col min="8189" max="8189" width="8.140625" style="17" customWidth="1"/>
    <col min="8190" max="8190" width="8.42578125" style="17" customWidth="1"/>
    <col min="8191" max="8191" width="6.7109375" style="17" bestFit="1" customWidth="1"/>
    <col min="8192" max="8192" width="8" style="17" bestFit="1" customWidth="1"/>
    <col min="8193" max="8193" width="7.85546875" style="17" customWidth="1"/>
    <col min="8194" max="8194" width="8.28515625" style="17" customWidth="1"/>
    <col min="8195" max="8196" width="7.85546875" style="17" customWidth="1"/>
    <col min="8197" max="8197" width="7.42578125" style="17" customWidth="1"/>
    <col min="8198" max="8198" width="7.28515625" style="17" customWidth="1"/>
    <col min="8199" max="8199" width="7" style="17" customWidth="1"/>
    <col min="8200" max="8207" width="11.42578125" style="17"/>
    <col min="8208" max="8208" width="25" style="17" customWidth="1"/>
    <col min="8209" max="8443" width="11.42578125" style="17"/>
    <col min="8444" max="8444" width="7.28515625" style="17" customWidth="1"/>
    <col min="8445" max="8445" width="8.140625" style="17" customWidth="1"/>
    <col min="8446" max="8446" width="8.42578125" style="17" customWidth="1"/>
    <col min="8447" max="8447" width="6.7109375" style="17" bestFit="1" customWidth="1"/>
    <col min="8448" max="8448" width="8" style="17" bestFit="1" customWidth="1"/>
    <col min="8449" max="8449" width="7.85546875" style="17" customWidth="1"/>
    <col min="8450" max="8450" width="8.28515625" style="17" customWidth="1"/>
    <col min="8451" max="8452" width="7.85546875" style="17" customWidth="1"/>
    <col min="8453" max="8453" width="7.42578125" style="17" customWidth="1"/>
    <col min="8454" max="8454" width="7.28515625" style="17" customWidth="1"/>
    <col min="8455" max="8455" width="7" style="17" customWidth="1"/>
    <col min="8456" max="8463" width="11.42578125" style="17"/>
    <col min="8464" max="8464" width="25" style="17" customWidth="1"/>
    <col min="8465" max="8699" width="11.42578125" style="17"/>
    <col min="8700" max="8700" width="7.28515625" style="17" customWidth="1"/>
    <col min="8701" max="8701" width="8.140625" style="17" customWidth="1"/>
    <col min="8702" max="8702" width="8.42578125" style="17" customWidth="1"/>
    <col min="8703" max="8703" width="6.7109375" style="17" bestFit="1" customWidth="1"/>
    <col min="8704" max="8704" width="8" style="17" bestFit="1" customWidth="1"/>
    <col min="8705" max="8705" width="7.85546875" style="17" customWidth="1"/>
    <col min="8706" max="8706" width="8.28515625" style="17" customWidth="1"/>
    <col min="8707" max="8708" width="7.85546875" style="17" customWidth="1"/>
    <col min="8709" max="8709" width="7.42578125" style="17" customWidth="1"/>
    <col min="8710" max="8710" width="7.28515625" style="17" customWidth="1"/>
    <col min="8711" max="8711" width="7" style="17" customWidth="1"/>
    <col min="8712" max="8719" width="11.42578125" style="17"/>
    <col min="8720" max="8720" width="25" style="17" customWidth="1"/>
    <col min="8721" max="8955" width="11.42578125" style="17"/>
    <col min="8956" max="8956" width="7.28515625" style="17" customWidth="1"/>
    <col min="8957" max="8957" width="8.140625" style="17" customWidth="1"/>
    <col min="8958" max="8958" width="8.42578125" style="17" customWidth="1"/>
    <col min="8959" max="8959" width="6.7109375" style="17" bestFit="1" customWidth="1"/>
    <col min="8960" max="8960" width="8" style="17" bestFit="1" customWidth="1"/>
    <col min="8961" max="8961" width="7.85546875" style="17" customWidth="1"/>
    <col min="8962" max="8962" width="8.28515625" style="17" customWidth="1"/>
    <col min="8963" max="8964" width="7.85546875" style="17" customWidth="1"/>
    <col min="8965" max="8965" width="7.42578125" style="17" customWidth="1"/>
    <col min="8966" max="8966" width="7.28515625" style="17" customWidth="1"/>
    <col min="8967" max="8967" width="7" style="17" customWidth="1"/>
    <col min="8968" max="8975" width="11.42578125" style="17"/>
    <col min="8976" max="8976" width="25" style="17" customWidth="1"/>
    <col min="8977" max="9211" width="11.42578125" style="17"/>
    <col min="9212" max="9212" width="7.28515625" style="17" customWidth="1"/>
    <col min="9213" max="9213" width="8.140625" style="17" customWidth="1"/>
    <col min="9214" max="9214" width="8.42578125" style="17" customWidth="1"/>
    <col min="9215" max="9215" width="6.7109375" style="17" bestFit="1" customWidth="1"/>
    <col min="9216" max="9216" width="8" style="17" bestFit="1" customWidth="1"/>
    <col min="9217" max="9217" width="7.85546875" style="17" customWidth="1"/>
    <col min="9218" max="9218" width="8.28515625" style="17" customWidth="1"/>
    <col min="9219" max="9220" width="7.85546875" style="17" customWidth="1"/>
    <col min="9221" max="9221" width="7.42578125" style="17" customWidth="1"/>
    <col min="9222" max="9222" width="7.28515625" style="17" customWidth="1"/>
    <col min="9223" max="9223" width="7" style="17" customWidth="1"/>
    <col min="9224" max="9231" width="11.42578125" style="17"/>
    <col min="9232" max="9232" width="25" style="17" customWidth="1"/>
    <col min="9233" max="9467" width="11.42578125" style="17"/>
    <col min="9468" max="9468" width="7.28515625" style="17" customWidth="1"/>
    <col min="9469" max="9469" width="8.140625" style="17" customWidth="1"/>
    <col min="9470" max="9470" width="8.42578125" style="17" customWidth="1"/>
    <col min="9471" max="9471" width="6.7109375" style="17" bestFit="1" customWidth="1"/>
    <col min="9472" max="9472" width="8" style="17" bestFit="1" customWidth="1"/>
    <col min="9473" max="9473" width="7.85546875" style="17" customWidth="1"/>
    <col min="9474" max="9474" width="8.28515625" style="17" customWidth="1"/>
    <col min="9475" max="9476" width="7.85546875" style="17" customWidth="1"/>
    <col min="9477" max="9477" width="7.42578125" style="17" customWidth="1"/>
    <col min="9478" max="9478" width="7.28515625" style="17" customWidth="1"/>
    <col min="9479" max="9479" width="7" style="17" customWidth="1"/>
    <col min="9480" max="9487" width="11.42578125" style="17"/>
    <col min="9488" max="9488" width="25" style="17" customWidth="1"/>
    <col min="9489" max="9723" width="11.42578125" style="17"/>
    <col min="9724" max="9724" width="7.28515625" style="17" customWidth="1"/>
    <col min="9725" max="9725" width="8.140625" style="17" customWidth="1"/>
    <col min="9726" max="9726" width="8.42578125" style="17" customWidth="1"/>
    <col min="9727" max="9727" width="6.7109375" style="17" bestFit="1" customWidth="1"/>
    <col min="9728" max="9728" width="8" style="17" bestFit="1" customWidth="1"/>
    <col min="9729" max="9729" width="7.85546875" style="17" customWidth="1"/>
    <col min="9730" max="9730" width="8.28515625" style="17" customWidth="1"/>
    <col min="9731" max="9732" width="7.85546875" style="17" customWidth="1"/>
    <col min="9733" max="9733" width="7.42578125" style="17" customWidth="1"/>
    <col min="9734" max="9734" width="7.28515625" style="17" customWidth="1"/>
    <col min="9735" max="9735" width="7" style="17" customWidth="1"/>
    <col min="9736" max="9743" width="11.42578125" style="17"/>
    <col min="9744" max="9744" width="25" style="17" customWidth="1"/>
    <col min="9745" max="9979" width="11.42578125" style="17"/>
    <col min="9980" max="9980" width="7.28515625" style="17" customWidth="1"/>
    <col min="9981" max="9981" width="8.140625" style="17" customWidth="1"/>
    <col min="9982" max="9982" width="8.42578125" style="17" customWidth="1"/>
    <col min="9983" max="9983" width="6.7109375" style="17" bestFit="1" customWidth="1"/>
    <col min="9984" max="9984" width="8" style="17" bestFit="1" customWidth="1"/>
    <col min="9985" max="9985" width="7.85546875" style="17" customWidth="1"/>
    <col min="9986" max="9986" width="8.28515625" style="17" customWidth="1"/>
    <col min="9987" max="9988" width="7.85546875" style="17" customWidth="1"/>
    <col min="9989" max="9989" width="7.42578125" style="17" customWidth="1"/>
    <col min="9990" max="9990" width="7.28515625" style="17" customWidth="1"/>
    <col min="9991" max="9991" width="7" style="17" customWidth="1"/>
    <col min="9992" max="9999" width="11.42578125" style="17"/>
    <col min="10000" max="10000" width="25" style="17" customWidth="1"/>
    <col min="10001" max="10235" width="11.42578125" style="17"/>
    <col min="10236" max="10236" width="7.28515625" style="17" customWidth="1"/>
    <col min="10237" max="10237" width="8.140625" style="17" customWidth="1"/>
    <col min="10238" max="10238" width="8.42578125" style="17" customWidth="1"/>
    <col min="10239" max="10239" width="6.7109375" style="17" bestFit="1" customWidth="1"/>
    <col min="10240" max="10240" width="8" style="17" bestFit="1" customWidth="1"/>
    <col min="10241" max="10241" width="7.85546875" style="17" customWidth="1"/>
    <col min="10242" max="10242" width="8.28515625" style="17" customWidth="1"/>
    <col min="10243" max="10244" width="7.85546875" style="17" customWidth="1"/>
    <col min="10245" max="10245" width="7.42578125" style="17" customWidth="1"/>
    <col min="10246" max="10246" width="7.28515625" style="17" customWidth="1"/>
    <col min="10247" max="10247" width="7" style="17" customWidth="1"/>
    <col min="10248" max="10255" width="11.42578125" style="17"/>
    <col min="10256" max="10256" width="25" style="17" customWidth="1"/>
    <col min="10257" max="10491" width="11.42578125" style="17"/>
    <col min="10492" max="10492" width="7.28515625" style="17" customWidth="1"/>
    <col min="10493" max="10493" width="8.140625" style="17" customWidth="1"/>
    <col min="10494" max="10494" width="8.42578125" style="17" customWidth="1"/>
    <col min="10495" max="10495" width="6.7109375" style="17" bestFit="1" customWidth="1"/>
    <col min="10496" max="10496" width="8" style="17" bestFit="1" customWidth="1"/>
    <col min="10497" max="10497" width="7.85546875" style="17" customWidth="1"/>
    <col min="10498" max="10498" width="8.28515625" style="17" customWidth="1"/>
    <col min="10499" max="10500" width="7.85546875" style="17" customWidth="1"/>
    <col min="10501" max="10501" width="7.42578125" style="17" customWidth="1"/>
    <col min="10502" max="10502" width="7.28515625" style="17" customWidth="1"/>
    <col min="10503" max="10503" width="7" style="17" customWidth="1"/>
    <col min="10504" max="10511" width="11.42578125" style="17"/>
    <col min="10512" max="10512" width="25" style="17" customWidth="1"/>
    <col min="10513" max="10747" width="11.42578125" style="17"/>
    <col min="10748" max="10748" width="7.28515625" style="17" customWidth="1"/>
    <col min="10749" max="10749" width="8.140625" style="17" customWidth="1"/>
    <col min="10750" max="10750" width="8.42578125" style="17" customWidth="1"/>
    <col min="10751" max="10751" width="6.7109375" style="17" bestFit="1" customWidth="1"/>
    <col min="10752" max="10752" width="8" style="17" bestFit="1" customWidth="1"/>
    <col min="10753" max="10753" width="7.85546875" style="17" customWidth="1"/>
    <col min="10754" max="10754" width="8.28515625" style="17" customWidth="1"/>
    <col min="10755" max="10756" width="7.85546875" style="17" customWidth="1"/>
    <col min="10757" max="10757" width="7.42578125" style="17" customWidth="1"/>
    <col min="10758" max="10758" width="7.28515625" style="17" customWidth="1"/>
    <col min="10759" max="10759" width="7" style="17" customWidth="1"/>
    <col min="10760" max="10767" width="11.42578125" style="17"/>
    <col min="10768" max="10768" width="25" style="17" customWidth="1"/>
    <col min="10769" max="11003" width="11.42578125" style="17"/>
    <col min="11004" max="11004" width="7.28515625" style="17" customWidth="1"/>
    <col min="11005" max="11005" width="8.140625" style="17" customWidth="1"/>
    <col min="11006" max="11006" width="8.42578125" style="17" customWidth="1"/>
    <col min="11007" max="11007" width="6.7109375" style="17" bestFit="1" customWidth="1"/>
    <col min="11008" max="11008" width="8" style="17" bestFit="1" customWidth="1"/>
    <col min="11009" max="11009" width="7.85546875" style="17" customWidth="1"/>
    <col min="11010" max="11010" width="8.28515625" style="17" customWidth="1"/>
    <col min="11011" max="11012" width="7.85546875" style="17" customWidth="1"/>
    <col min="11013" max="11013" width="7.42578125" style="17" customWidth="1"/>
    <col min="11014" max="11014" width="7.28515625" style="17" customWidth="1"/>
    <col min="11015" max="11015" width="7" style="17" customWidth="1"/>
    <col min="11016" max="11023" width="11.42578125" style="17"/>
    <col min="11024" max="11024" width="25" style="17" customWidth="1"/>
    <col min="11025" max="11259" width="11.42578125" style="17"/>
    <col min="11260" max="11260" width="7.28515625" style="17" customWidth="1"/>
    <col min="11261" max="11261" width="8.140625" style="17" customWidth="1"/>
    <col min="11262" max="11262" width="8.42578125" style="17" customWidth="1"/>
    <col min="11263" max="11263" width="6.7109375" style="17" bestFit="1" customWidth="1"/>
    <col min="11264" max="11264" width="8" style="17" bestFit="1" customWidth="1"/>
    <col min="11265" max="11265" width="7.85546875" style="17" customWidth="1"/>
    <col min="11266" max="11266" width="8.28515625" style="17" customWidth="1"/>
    <col min="11267" max="11268" width="7.85546875" style="17" customWidth="1"/>
    <col min="11269" max="11269" width="7.42578125" style="17" customWidth="1"/>
    <col min="11270" max="11270" width="7.28515625" style="17" customWidth="1"/>
    <col min="11271" max="11271" width="7" style="17" customWidth="1"/>
    <col min="11272" max="11279" width="11.42578125" style="17"/>
    <col min="11280" max="11280" width="25" style="17" customWidth="1"/>
    <col min="11281" max="11515" width="11.42578125" style="17"/>
    <col min="11516" max="11516" width="7.28515625" style="17" customWidth="1"/>
    <col min="11517" max="11517" width="8.140625" style="17" customWidth="1"/>
    <col min="11518" max="11518" width="8.42578125" style="17" customWidth="1"/>
    <col min="11519" max="11519" width="6.7109375" style="17" bestFit="1" customWidth="1"/>
    <col min="11520" max="11520" width="8" style="17" bestFit="1" customWidth="1"/>
    <col min="11521" max="11521" width="7.85546875" style="17" customWidth="1"/>
    <col min="11522" max="11522" width="8.28515625" style="17" customWidth="1"/>
    <col min="11523" max="11524" width="7.85546875" style="17" customWidth="1"/>
    <col min="11525" max="11525" width="7.42578125" style="17" customWidth="1"/>
    <col min="11526" max="11526" width="7.28515625" style="17" customWidth="1"/>
    <col min="11527" max="11527" width="7" style="17" customWidth="1"/>
    <col min="11528" max="11535" width="11.42578125" style="17"/>
    <col min="11536" max="11536" width="25" style="17" customWidth="1"/>
    <col min="11537" max="11771" width="11.42578125" style="17"/>
    <col min="11772" max="11772" width="7.28515625" style="17" customWidth="1"/>
    <col min="11773" max="11773" width="8.140625" style="17" customWidth="1"/>
    <col min="11774" max="11774" width="8.42578125" style="17" customWidth="1"/>
    <col min="11775" max="11775" width="6.7109375" style="17" bestFit="1" customWidth="1"/>
    <col min="11776" max="11776" width="8" style="17" bestFit="1" customWidth="1"/>
    <col min="11777" max="11777" width="7.85546875" style="17" customWidth="1"/>
    <col min="11778" max="11778" width="8.28515625" style="17" customWidth="1"/>
    <col min="11779" max="11780" width="7.85546875" style="17" customWidth="1"/>
    <col min="11781" max="11781" width="7.42578125" style="17" customWidth="1"/>
    <col min="11782" max="11782" width="7.28515625" style="17" customWidth="1"/>
    <col min="11783" max="11783" width="7" style="17" customWidth="1"/>
    <col min="11784" max="11791" width="11.42578125" style="17"/>
    <col min="11792" max="11792" width="25" style="17" customWidth="1"/>
    <col min="11793" max="12027" width="11.42578125" style="17"/>
    <col min="12028" max="12028" width="7.28515625" style="17" customWidth="1"/>
    <col min="12029" max="12029" width="8.140625" style="17" customWidth="1"/>
    <col min="12030" max="12030" width="8.42578125" style="17" customWidth="1"/>
    <col min="12031" max="12031" width="6.7109375" style="17" bestFit="1" customWidth="1"/>
    <col min="12032" max="12032" width="8" style="17" bestFit="1" customWidth="1"/>
    <col min="12033" max="12033" width="7.85546875" style="17" customWidth="1"/>
    <col min="12034" max="12034" width="8.28515625" style="17" customWidth="1"/>
    <col min="12035" max="12036" width="7.85546875" style="17" customWidth="1"/>
    <col min="12037" max="12037" width="7.42578125" style="17" customWidth="1"/>
    <col min="12038" max="12038" width="7.28515625" style="17" customWidth="1"/>
    <col min="12039" max="12039" width="7" style="17" customWidth="1"/>
    <col min="12040" max="12047" width="11.42578125" style="17"/>
    <col min="12048" max="12048" width="25" style="17" customWidth="1"/>
    <col min="12049" max="12283" width="11.42578125" style="17"/>
    <col min="12284" max="12284" width="7.28515625" style="17" customWidth="1"/>
    <col min="12285" max="12285" width="8.140625" style="17" customWidth="1"/>
    <col min="12286" max="12286" width="8.42578125" style="17" customWidth="1"/>
    <col min="12287" max="12287" width="6.7109375" style="17" bestFit="1" customWidth="1"/>
    <col min="12288" max="12288" width="8" style="17" bestFit="1" customWidth="1"/>
    <col min="12289" max="12289" width="7.85546875" style="17" customWidth="1"/>
    <col min="12290" max="12290" width="8.28515625" style="17" customWidth="1"/>
    <col min="12291" max="12292" width="7.85546875" style="17" customWidth="1"/>
    <col min="12293" max="12293" width="7.42578125" style="17" customWidth="1"/>
    <col min="12294" max="12294" width="7.28515625" style="17" customWidth="1"/>
    <col min="12295" max="12295" width="7" style="17" customWidth="1"/>
    <col min="12296" max="12303" width="11.42578125" style="17"/>
    <col min="12304" max="12304" width="25" style="17" customWidth="1"/>
    <col min="12305" max="12539" width="11.42578125" style="17"/>
    <col min="12540" max="12540" width="7.28515625" style="17" customWidth="1"/>
    <col min="12541" max="12541" width="8.140625" style="17" customWidth="1"/>
    <col min="12542" max="12542" width="8.42578125" style="17" customWidth="1"/>
    <col min="12543" max="12543" width="6.7109375" style="17" bestFit="1" customWidth="1"/>
    <col min="12544" max="12544" width="8" style="17" bestFit="1" customWidth="1"/>
    <col min="12545" max="12545" width="7.85546875" style="17" customWidth="1"/>
    <col min="12546" max="12546" width="8.28515625" style="17" customWidth="1"/>
    <col min="12547" max="12548" width="7.85546875" style="17" customWidth="1"/>
    <col min="12549" max="12549" width="7.42578125" style="17" customWidth="1"/>
    <col min="12550" max="12550" width="7.28515625" style="17" customWidth="1"/>
    <col min="12551" max="12551" width="7" style="17" customWidth="1"/>
    <col min="12552" max="12559" width="11.42578125" style="17"/>
    <col min="12560" max="12560" width="25" style="17" customWidth="1"/>
    <col min="12561" max="12795" width="11.42578125" style="17"/>
    <col min="12796" max="12796" width="7.28515625" style="17" customWidth="1"/>
    <col min="12797" max="12797" width="8.140625" style="17" customWidth="1"/>
    <col min="12798" max="12798" width="8.42578125" style="17" customWidth="1"/>
    <col min="12799" max="12799" width="6.7109375" style="17" bestFit="1" customWidth="1"/>
    <col min="12800" max="12800" width="8" style="17" bestFit="1" customWidth="1"/>
    <col min="12801" max="12801" width="7.85546875" style="17" customWidth="1"/>
    <col min="12802" max="12802" width="8.28515625" style="17" customWidth="1"/>
    <col min="12803" max="12804" width="7.85546875" style="17" customWidth="1"/>
    <col min="12805" max="12805" width="7.42578125" style="17" customWidth="1"/>
    <col min="12806" max="12806" width="7.28515625" style="17" customWidth="1"/>
    <col min="12807" max="12807" width="7" style="17" customWidth="1"/>
    <col min="12808" max="12815" width="11.42578125" style="17"/>
    <col min="12816" max="12816" width="25" style="17" customWidth="1"/>
    <col min="12817" max="13051" width="11.42578125" style="17"/>
    <col min="13052" max="13052" width="7.28515625" style="17" customWidth="1"/>
    <col min="13053" max="13053" width="8.140625" style="17" customWidth="1"/>
    <col min="13054" max="13054" width="8.42578125" style="17" customWidth="1"/>
    <col min="13055" max="13055" width="6.7109375" style="17" bestFit="1" customWidth="1"/>
    <col min="13056" max="13056" width="8" style="17" bestFit="1" customWidth="1"/>
    <col min="13057" max="13057" width="7.85546875" style="17" customWidth="1"/>
    <col min="13058" max="13058" width="8.28515625" style="17" customWidth="1"/>
    <col min="13059" max="13060" width="7.85546875" style="17" customWidth="1"/>
    <col min="13061" max="13061" width="7.42578125" style="17" customWidth="1"/>
    <col min="13062" max="13062" width="7.28515625" style="17" customWidth="1"/>
    <col min="13063" max="13063" width="7" style="17" customWidth="1"/>
    <col min="13064" max="13071" width="11.42578125" style="17"/>
    <col min="13072" max="13072" width="25" style="17" customWidth="1"/>
    <col min="13073" max="13307" width="11.42578125" style="17"/>
    <col min="13308" max="13308" width="7.28515625" style="17" customWidth="1"/>
    <col min="13309" max="13309" width="8.140625" style="17" customWidth="1"/>
    <col min="13310" max="13310" width="8.42578125" style="17" customWidth="1"/>
    <col min="13311" max="13311" width="6.7109375" style="17" bestFit="1" customWidth="1"/>
    <col min="13312" max="13312" width="8" style="17" bestFit="1" customWidth="1"/>
    <col min="13313" max="13313" width="7.85546875" style="17" customWidth="1"/>
    <col min="13314" max="13314" width="8.28515625" style="17" customWidth="1"/>
    <col min="13315" max="13316" width="7.85546875" style="17" customWidth="1"/>
    <col min="13317" max="13317" width="7.42578125" style="17" customWidth="1"/>
    <col min="13318" max="13318" width="7.28515625" style="17" customWidth="1"/>
    <col min="13319" max="13319" width="7" style="17" customWidth="1"/>
    <col min="13320" max="13327" width="11.42578125" style="17"/>
    <col min="13328" max="13328" width="25" style="17" customWidth="1"/>
    <col min="13329" max="13563" width="11.42578125" style="17"/>
    <col min="13564" max="13564" width="7.28515625" style="17" customWidth="1"/>
    <col min="13565" max="13565" width="8.140625" style="17" customWidth="1"/>
    <col min="13566" max="13566" width="8.42578125" style="17" customWidth="1"/>
    <col min="13567" max="13567" width="6.7109375" style="17" bestFit="1" customWidth="1"/>
    <col min="13568" max="13568" width="8" style="17" bestFit="1" customWidth="1"/>
    <col min="13569" max="13569" width="7.85546875" style="17" customWidth="1"/>
    <col min="13570" max="13570" width="8.28515625" style="17" customWidth="1"/>
    <col min="13571" max="13572" width="7.85546875" style="17" customWidth="1"/>
    <col min="13573" max="13573" width="7.42578125" style="17" customWidth="1"/>
    <col min="13574" max="13574" width="7.28515625" style="17" customWidth="1"/>
    <col min="13575" max="13575" width="7" style="17" customWidth="1"/>
    <col min="13576" max="13583" width="11.42578125" style="17"/>
    <col min="13584" max="13584" width="25" style="17" customWidth="1"/>
    <col min="13585" max="13819" width="11.42578125" style="17"/>
    <col min="13820" max="13820" width="7.28515625" style="17" customWidth="1"/>
    <col min="13821" max="13821" width="8.140625" style="17" customWidth="1"/>
    <col min="13822" max="13822" width="8.42578125" style="17" customWidth="1"/>
    <col min="13823" max="13823" width="6.7109375" style="17" bestFit="1" customWidth="1"/>
    <col min="13824" max="13824" width="8" style="17" bestFit="1" customWidth="1"/>
    <col min="13825" max="13825" width="7.85546875" style="17" customWidth="1"/>
    <col min="13826" max="13826" width="8.28515625" style="17" customWidth="1"/>
    <col min="13827" max="13828" width="7.85546875" style="17" customWidth="1"/>
    <col min="13829" max="13829" width="7.42578125" style="17" customWidth="1"/>
    <col min="13830" max="13830" width="7.28515625" style="17" customWidth="1"/>
    <col min="13831" max="13831" width="7" style="17" customWidth="1"/>
    <col min="13832" max="13839" width="11.42578125" style="17"/>
    <col min="13840" max="13840" width="25" style="17" customWidth="1"/>
    <col min="13841" max="14075" width="11.42578125" style="17"/>
    <col min="14076" max="14076" width="7.28515625" style="17" customWidth="1"/>
    <col min="14077" max="14077" width="8.140625" style="17" customWidth="1"/>
    <col min="14078" max="14078" width="8.42578125" style="17" customWidth="1"/>
    <col min="14079" max="14079" width="6.7109375" style="17" bestFit="1" customWidth="1"/>
    <col min="14080" max="14080" width="8" style="17" bestFit="1" customWidth="1"/>
    <col min="14081" max="14081" width="7.85546875" style="17" customWidth="1"/>
    <col min="14082" max="14082" width="8.28515625" style="17" customWidth="1"/>
    <col min="14083" max="14084" width="7.85546875" style="17" customWidth="1"/>
    <col min="14085" max="14085" width="7.42578125" style="17" customWidth="1"/>
    <col min="14086" max="14086" width="7.28515625" style="17" customWidth="1"/>
    <col min="14087" max="14087" width="7" style="17" customWidth="1"/>
    <col min="14088" max="14095" width="11.42578125" style="17"/>
    <col min="14096" max="14096" width="25" style="17" customWidth="1"/>
    <col min="14097" max="14331" width="11.42578125" style="17"/>
    <col min="14332" max="14332" width="7.28515625" style="17" customWidth="1"/>
    <col min="14333" max="14333" width="8.140625" style="17" customWidth="1"/>
    <col min="14334" max="14334" width="8.42578125" style="17" customWidth="1"/>
    <col min="14335" max="14335" width="6.7109375" style="17" bestFit="1" customWidth="1"/>
    <col min="14336" max="14336" width="8" style="17" bestFit="1" customWidth="1"/>
    <col min="14337" max="14337" width="7.85546875" style="17" customWidth="1"/>
    <col min="14338" max="14338" width="8.28515625" style="17" customWidth="1"/>
    <col min="14339" max="14340" width="7.85546875" style="17" customWidth="1"/>
    <col min="14341" max="14341" width="7.42578125" style="17" customWidth="1"/>
    <col min="14342" max="14342" width="7.28515625" style="17" customWidth="1"/>
    <col min="14343" max="14343" width="7" style="17" customWidth="1"/>
    <col min="14344" max="14351" width="11.42578125" style="17"/>
    <col min="14352" max="14352" width="25" style="17" customWidth="1"/>
    <col min="14353" max="14587" width="11.42578125" style="17"/>
    <col min="14588" max="14588" width="7.28515625" style="17" customWidth="1"/>
    <col min="14589" max="14589" width="8.140625" style="17" customWidth="1"/>
    <col min="14590" max="14590" width="8.42578125" style="17" customWidth="1"/>
    <col min="14591" max="14591" width="6.7109375" style="17" bestFit="1" customWidth="1"/>
    <col min="14592" max="14592" width="8" style="17" bestFit="1" customWidth="1"/>
    <col min="14593" max="14593" width="7.85546875" style="17" customWidth="1"/>
    <col min="14594" max="14594" width="8.28515625" style="17" customWidth="1"/>
    <col min="14595" max="14596" width="7.85546875" style="17" customWidth="1"/>
    <col min="14597" max="14597" width="7.42578125" style="17" customWidth="1"/>
    <col min="14598" max="14598" width="7.28515625" style="17" customWidth="1"/>
    <col min="14599" max="14599" width="7" style="17" customWidth="1"/>
    <col min="14600" max="14607" width="11.42578125" style="17"/>
    <col min="14608" max="14608" width="25" style="17" customWidth="1"/>
    <col min="14609" max="14843" width="11.42578125" style="17"/>
    <col min="14844" max="14844" width="7.28515625" style="17" customWidth="1"/>
    <col min="14845" max="14845" width="8.140625" style="17" customWidth="1"/>
    <col min="14846" max="14846" width="8.42578125" style="17" customWidth="1"/>
    <col min="14847" max="14847" width="6.7109375" style="17" bestFit="1" customWidth="1"/>
    <col min="14848" max="14848" width="8" style="17" bestFit="1" customWidth="1"/>
    <col min="14849" max="14849" width="7.85546875" style="17" customWidth="1"/>
    <col min="14850" max="14850" width="8.28515625" style="17" customWidth="1"/>
    <col min="14851" max="14852" width="7.85546875" style="17" customWidth="1"/>
    <col min="14853" max="14853" width="7.42578125" style="17" customWidth="1"/>
    <col min="14854" max="14854" width="7.28515625" style="17" customWidth="1"/>
    <col min="14855" max="14855" width="7" style="17" customWidth="1"/>
    <col min="14856" max="14863" width="11.42578125" style="17"/>
    <col min="14864" max="14864" width="25" style="17" customWidth="1"/>
    <col min="14865" max="15099" width="11.42578125" style="17"/>
    <col min="15100" max="15100" width="7.28515625" style="17" customWidth="1"/>
    <col min="15101" max="15101" width="8.140625" style="17" customWidth="1"/>
    <col min="15102" max="15102" width="8.42578125" style="17" customWidth="1"/>
    <col min="15103" max="15103" width="6.7109375" style="17" bestFit="1" customWidth="1"/>
    <col min="15104" max="15104" width="8" style="17" bestFit="1" customWidth="1"/>
    <col min="15105" max="15105" width="7.85546875" style="17" customWidth="1"/>
    <col min="15106" max="15106" width="8.28515625" style="17" customWidth="1"/>
    <col min="15107" max="15108" width="7.85546875" style="17" customWidth="1"/>
    <col min="15109" max="15109" width="7.42578125" style="17" customWidth="1"/>
    <col min="15110" max="15110" width="7.28515625" style="17" customWidth="1"/>
    <col min="15111" max="15111" width="7" style="17" customWidth="1"/>
    <col min="15112" max="15119" width="11.42578125" style="17"/>
    <col min="15120" max="15120" width="25" style="17" customWidth="1"/>
    <col min="15121" max="15355" width="11.42578125" style="17"/>
    <col min="15356" max="15356" width="7.28515625" style="17" customWidth="1"/>
    <col min="15357" max="15357" width="8.140625" style="17" customWidth="1"/>
    <col min="15358" max="15358" width="8.42578125" style="17" customWidth="1"/>
    <col min="15359" max="15359" width="6.7109375" style="17" bestFit="1" customWidth="1"/>
    <col min="15360" max="15360" width="8" style="17" bestFit="1" customWidth="1"/>
    <col min="15361" max="15361" width="7.85546875" style="17" customWidth="1"/>
    <col min="15362" max="15362" width="8.28515625" style="17" customWidth="1"/>
    <col min="15363" max="15364" width="7.85546875" style="17" customWidth="1"/>
    <col min="15365" max="15365" width="7.42578125" style="17" customWidth="1"/>
    <col min="15366" max="15366" width="7.28515625" style="17" customWidth="1"/>
    <col min="15367" max="15367" width="7" style="17" customWidth="1"/>
    <col min="15368" max="15375" width="11.42578125" style="17"/>
    <col min="15376" max="15376" width="25" style="17" customWidth="1"/>
    <col min="15377" max="15611" width="11.42578125" style="17"/>
    <col min="15612" max="15612" width="7.28515625" style="17" customWidth="1"/>
    <col min="15613" max="15613" width="8.140625" style="17" customWidth="1"/>
    <col min="15614" max="15614" width="8.42578125" style="17" customWidth="1"/>
    <col min="15615" max="15615" width="6.7109375" style="17" bestFit="1" customWidth="1"/>
    <col min="15616" max="15616" width="8" style="17" bestFit="1" customWidth="1"/>
    <col min="15617" max="15617" width="7.85546875" style="17" customWidth="1"/>
    <col min="15618" max="15618" width="8.28515625" style="17" customWidth="1"/>
    <col min="15619" max="15620" width="7.85546875" style="17" customWidth="1"/>
    <col min="15621" max="15621" width="7.42578125" style="17" customWidth="1"/>
    <col min="15622" max="15622" width="7.28515625" style="17" customWidth="1"/>
    <col min="15623" max="15623" width="7" style="17" customWidth="1"/>
    <col min="15624" max="15631" width="11.42578125" style="17"/>
    <col min="15632" max="15632" width="25" style="17" customWidth="1"/>
    <col min="15633" max="15867" width="11.42578125" style="17"/>
    <col min="15868" max="15868" width="7.28515625" style="17" customWidth="1"/>
    <col min="15869" max="15869" width="8.140625" style="17" customWidth="1"/>
    <col min="15870" max="15870" width="8.42578125" style="17" customWidth="1"/>
    <col min="15871" max="15871" width="6.7109375" style="17" bestFit="1" customWidth="1"/>
    <col min="15872" max="15872" width="8" style="17" bestFit="1" customWidth="1"/>
    <col min="15873" max="15873" width="7.85546875" style="17" customWidth="1"/>
    <col min="15874" max="15874" width="8.28515625" style="17" customWidth="1"/>
    <col min="15875" max="15876" width="7.85546875" style="17" customWidth="1"/>
    <col min="15877" max="15877" width="7.42578125" style="17" customWidth="1"/>
    <col min="15878" max="15878" width="7.28515625" style="17" customWidth="1"/>
    <col min="15879" max="15879" width="7" style="17" customWidth="1"/>
    <col min="15880" max="15887" width="11.42578125" style="17"/>
    <col min="15888" max="15888" width="25" style="17" customWidth="1"/>
    <col min="15889" max="16123" width="11.42578125" style="17"/>
    <col min="16124" max="16124" width="7.28515625" style="17" customWidth="1"/>
    <col min="16125" max="16125" width="8.140625" style="17" customWidth="1"/>
    <col min="16126" max="16126" width="8.42578125" style="17" customWidth="1"/>
    <col min="16127" max="16127" width="6.7109375" style="17" bestFit="1" customWidth="1"/>
    <col min="16128" max="16128" width="8" style="17" bestFit="1" customWidth="1"/>
    <col min="16129" max="16129" width="7.85546875" style="17" customWidth="1"/>
    <col min="16130" max="16130" width="8.28515625" style="17" customWidth="1"/>
    <col min="16131" max="16132" width="7.85546875" style="17" customWidth="1"/>
    <col min="16133" max="16133" width="7.42578125" style="17" customWidth="1"/>
    <col min="16134" max="16134" width="7.28515625" style="17" customWidth="1"/>
    <col min="16135" max="16135" width="7" style="17" customWidth="1"/>
    <col min="16136" max="16143" width="11.42578125" style="17"/>
    <col min="16144" max="16144" width="25" style="17" customWidth="1"/>
    <col min="16145" max="16384" width="11.42578125" style="17"/>
  </cols>
  <sheetData>
    <row r="1" spans="1:23" s="10" customFormat="1" ht="22.15" customHeight="1" x14ac:dyDescent="0.3">
      <c r="A1" s="15" t="str">
        <f>CONCATENATE(Inhalt_K1!B29,"  ",Inhalt_K1!C29)</f>
        <v>101  Entwicklung der Flächennutzung 2004 - 2015 in Hektar</v>
      </c>
      <c r="J1" s="12"/>
      <c r="K1" s="12"/>
      <c r="L1" s="12"/>
      <c r="M1" s="12"/>
      <c r="N1" s="229"/>
      <c r="O1" s="229"/>
      <c r="P1" s="230"/>
      <c r="Q1" s="230"/>
      <c r="R1" s="230"/>
      <c r="S1" s="230"/>
      <c r="T1" s="230"/>
      <c r="U1" s="230"/>
      <c r="V1" s="230"/>
      <c r="W1" s="230"/>
    </row>
    <row r="2" spans="1:23" s="12" customFormat="1" ht="6.75" customHeight="1" x14ac:dyDescent="0.25">
      <c r="A2" s="10"/>
      <c r="B2" s="10"/>
      <c r="C2" s="10"/>
      <c r="D2" s="10"/>
      <c r="E2" s="10"/>
      <c r="F2" s="10"/>
      <c r="G2" s="10"/>
      <c r="H2" s="10"/>
      <c r="I2" s="10"/>
      <c r="N2" s="229"/>
      <c r="O2" s="229"/>
      <c r="P2" s="229"/>
      <c r="Q2" s="229"/>
      <c r="R2" s="229"/>
      <c r="S2" s="229"/>
      <c r="T2" s="229"/>
      <c r="U2" s="229"/>
      <c r="V2" s="229"/>
      <c r="W2" s="229"/>
    </row>
    <row r="3" spans="1:23" ht="13.5" customHeight="1" x14ac:dyDescent="0.25">
      <c r="A3" s="295" t="s">
        <v>291</v>
      </c>
      <c r="B3" s="298" t="s">
        <v>437</v>
      </c>
      <c r="C3" s="301" t="s">
        <v>190</v>
      </c>
      <c r="D3" s="301"/>
      <c r="E3" s="301"/>
      <c r="F3" s="301"/>
      <c r="G3" s="301"/>
      <c r="H3" s="301"/>
      <c r="I3" s="301"/>
      <c r="J3" s="301"/>
      <c r="K3" s="301"/>
      <c r="L3" s="301"/>
      <c r="M3" s="302"/>
      <c r="N3" s="242"/>
      <c r="O3" s="242"/>
      <c r="P3" s="242"/>
      <c r="Q3" s="243"/>
      <c r="R3" s="243"/>
      <c r="S3" s="243"/>
      <c r="T3" s="243"/>
      <c r="U3" s="243"/>
      <c r="V3" s="243"/>
      <c r="W3" s="243"/>
    </row>
    <row r="4" spans="1:23" ht="14.25" customHeight="1" x14ac:dyDescent="0.25">
      <c r="A4" s="296"/>
      <c r="B4" s="299"/>
      <c r="C4" s="303" t="s">
        <v>441</v>
      </c>
      <c r="D4" s="304" t="s">
        <v>191</v>
      </c>
      <c r="E4" s="305"/>
      <c r="F4" s="306"/>
      <c r="G4" s="307" t="s">
        <v>192</v>
      </c>
      <c r="H4" s="307" t="s">
        <v>438</v>
      </c>
      <c r="I4" s="307" t="s">
        <v>443</v>
      </c>
      <c r="J4" s="307" t="s">
        <v>442</v>
      </c>
      <c r="K4" s="307" t="s">
        <v>193</v>
      </c>
      <c r="L4" s="307" t="s">
        <v>436</v>
      </c>
      <c r="M4" s="320" t="s">
        <v>605</v>
      </c>
      <c r="N4" s="244"/>
      <c r="O4" s="245"/>
      <c r="P4" s="242" t="s">
        <v>195</v>
      </c>
      <c r="Q4" s="243"/>
      <c r="R4" s="243"/>
      <c r="S4" s="243"/>
      <c r="T4" s="243"/>
      <c r="U4" s="243"/>
      <c r="V4" s="243"/>
      <c r="W4" s="243"/>
    </row>
    <row r="5" spans="1:23" ht="53.25" customHeight="1" x14ac:dyDescent="0.25">
      <c r="A5" s="297"/>
      <c r="B5" s="300"/>
      <c r="C5" s="303"/>
      <c r="D5" s="20" t="s">
        <v>439</v>
      </c>
      <c r="E5" s="20" t="s">
        <v>606</v>
      </c>
      <c r="F5" s="20" t="s">
        <v>440</v>
      </c>
      <c r="G5" s="300"/>
      <c r="H5" s="300"/>
      <c r="I5" s="300"/>
      <c r="J5" s="300"/>
      <c r="K5" s="300"/>
      <c r="L5" s="300"/>
      <c r="M5" s="321"/>
      <c r="N5" s="244"/>
      <c r="O5" s="245"/>
      <c r="P5" s="242" t="s">
        <v>197</v>
      </c>
      <c r="Q5" s="243"/>
      <c r="R5" s="243"/>
      <c r="S5" s="243"/>
      <c r="T5" s="243"/>
      <c r="U5" s="243"/>
      <c r="V5" s="243"/>
      <c r="W5" s="243"/>
    </row>
    <row r="6" spans="1:23" ht="21" customHeight="1" x14ac:dyDescent="0.25">
      <c r="A6" s="21">
        <v>2004</v>
      </c>
      <c r="B6" s="22">
        <f t="shared" ref="B6:B13" si="0">SUM(C6,G6:M6)</f>
        <v>21414</v>
      </c>
      <c r="C6" s="22">
        <v>4546</v>
      </c>
      <c r="D6" s="22">
        <v>2528</v>
      </c>
      <c r="E6" s="23">
        <f>D6/B6*100</f>
        <v>11.805360978798916</v>
      </c>
      <c r="F6" s="22">
        <v>909</v>
      </c>
      <c r="G6" s="22">
        <v>192</v>
      </c>
      <c r="H6" s="22">
        <v>1043</v>
      </c>
      <c r="I6" s="22">
        <v>1819</v>
      </c>
      <c r="J6" s="22">
        <v>6981</v>
      </c>
      <c r="K6" s="22">
        <v>2999</v>
      </c>
      <c r="L6" s="22">
        <v>3092</v>
      </c>
      <c r="M6" s="22">
        <v>742</v>
      </c>
      <c r="N6" s="24"/>
      <c r="O6" s="19"/>
      <c r="P6" s="16" t="s">
        <v>198</v>
      </c>
    </row>
    <row r="7" spans="1:23" ht="12" hidden="1" customHeight="1" outlineLevel="1" x14ac:dyDescent="0.25">
      <c r="A7" s="21">
        <v>2008</v>
      </c>
      <c r="B7" s="22">
        <f t="shared" si="0"/>
        <v>21420</v>
      </c>
      <c r="C7" s="22">
        <v>4475</v>
      </c>
      <c r="D7" s="22">
        <v>2519</v>
      </c>
      <c r="E7" s="23">
        <f t="shared" ref="E7:E14" si="1">D7/B7*100</f>
        <v>11.760037348272641</v>
      </c>
      <c r="F7" s="22">
        <v>906</v>
      </c>
      <c r="G7" s="22">
        <v>202</v>
      </c>
      <c r="H7" s="22">
        <v>1108</v>
      </c>
      <c r="I7" s="22">
        <v>1997</v>
      </c>
      <c r="J7" s="22">
        <v>7020</v>
      </c>
      <c r="K7" s="22">
        <v>3103</v>
      </c>
      <c r="L7" s="22">
        <v>3097</v>
      </c>
      <c r="M7" s="22">
        <v>418</v>
      </c>
      <c r="N7" s="24"/>
      <c r="O7" s="19"/>
      <c r="P7" s="16" t="s">
        <v>199</v>
      </c>
    </row>
    <row r="8" spans="1:23" ht="12" hidden="1" customHeight="1" outlineLevel="1" x14ac:dyDescent="0.25">
      <c r="A8" s="21">
        <v>2009</v>
      </c>
      <c r="B8" s="22">
        <f t="shared" si="0"/>
        <v>21421</v>
      </c>
      <c r="C8" s="22">
        <v>4484</v>
      </c>
      <c r="D8" s="22">
        <v>2521</v>
      </c>
      <c r="E8" s="23">
        <f t="shared" si="1"/>
        <v>11.768824984827972</v>
      </c>
      <c r="F8" s="22">
        <v>902</v>
      </c>
      <c r="G8" s="22">
        <v>197</v>
      </c>
      <c r="H8" s="22">
        <v>1108</v>
      </c>
      <c r="I8" s="22">
        <v>2003</v>
      </c>
      <c r="J8" s="22">
        <v>7015</v>
      </c>
      <c r="K8" s="22">
        <v>3099</v>
      </c>
      <c r="L8" s="22">
        <v>3097</v>
      </c>
      <c r="M8" s="22">
        <v>418</v>
      </c>
      <c r="N8" s="24"/>
      <c r="O8" s="19"/>
      <c r="P8" s="25" t="s">
        <v>200</v>
      </c>
    </row>
    <row r="9" spans="1:23" ht="21" customHeight="1" collapsed="1" x14ac:dyDescent="0.25">
      <c r="A9" s="21">
        <v>2010</v>
      </c>
      <c r="B9" s="22">
        <f t="shared" si="0"/>
        <v>21420</v>
      </c>
      <c r="C9" s="22">
        <v>4491</v>
      </c>
      <c r="D9" s="22">
        <v>2529</v>
      </c>
      <c r="E9" s="23">
        <f t="shared" si="1"/>
        <v>11.806722689075629</v>
      </c>
      <c r="F9" s="22">
        <v>901</v>
      </c>
      <c r="G9" s="22">
        <v>188</v>
      </c>
      <c r="H9" s="22">
        <v>1110</v>
      </c>
      <c r="I9" s="22">
        <v>2024</v>
      </c>
      <c r="J9" s="22">
        <v>6997</v>
      </c>
      <c r="K9" s="22">
        <v>3094</v>
      </c>
      <c r="L9" s="22">
        <v>3086</v>
      </c>
      <c r="M9" s="22">
        <v>430</v>
      </c>
      <c r="N9" s="24"/>
      <c r="O9" s="19"/>
      <c r="P9" s="16" t="s">
        <v>201</v>
      </c>
    </row>
    <row r="10" spans="1:23" ht="12" hidden="1" customHeight="1" outlineLevel="1" x14ac:dyDescent="0.25">
      <c r="A10" s="21">
        <v>2011</v>
      </c>
      <c r="B10" s="22">
        <f t="shared" si="0"/>
        <v>21421</v>
      </c>
      <c r="C10" s="22">
        <v>4402</v>
      </c>
      <c r="D10" s="22">
        <v>2534</v>
      </c>
      <c r="E10" s="23">
        <f t="shared" si="1"/>
        <v>11.829513094626769</v>
      </c>
      <c r="F10" s="22">
        <v>961</v>
      </c>
      <c r="G10" s="22">
        <v>211</v>
      </c>
      <c r="H10" s="22">
        <v>1170</v>
      </c>
      <c r="I10" s="22">
        <v>2038</v>
      </c>
      <c r="J10" s="22">
        <v>6994</v>
      </c>
      <c r="K10" s="22">
        <v>3094</v>
      </c>
      <c r="L10" s="22">
        <v>3094</v>
      </c>
      <c r="M10" s="22">
        <v>418</v>
      </c>
      <c r="N10" s="24"/>
      <c r="O10" s="19"/>
      <c r="P10" s="16" t="s">
        <v>194</v>
      </c>
    </row>
    <row r="11" spans="1:23" ht="12" hidden="1" customHeight="1" outlineLevel="1" x14ac:dyDescent="0.25">
      <c r="A11" s="21">
        <v>2012</v>
      </c>
      <c r="B11" s="22">
        <f t="shared" si="0"/>
        <v>21420</v>
      </c>
      <c r="C11" s="22">
        <v>4416</v>
      </c>
      <c r="D11" s="22">
        <v>2549</v>
      </c>
      <c r="E11" s="23">
        <f t="shared" si="1"/>
        <v>11.900093370681605</v>
      </c>
      <c r="F11" s="22">
        <v>961</v>
      </c>
      <c r="G11" s="22">
        <v>211</v>
      </c>
      <c r="H11" s="22">
        <v>1174</v>
      </c>
      <c r="I11" s="22">
        <v>2039</v>
      </c>
      <c r="J11" s="22">
        <v>6974</v>
      </c>
      <c r="K11" s="22">
        <v>3095</v>
      </c>
      <c r="L11" s="22">
        <v>3093</v>
      </c>
      <c r="M11" s="22">
        <v>418</v>
      </c>
      <c r="N11" s="24"/>
      <c r="O11" s="19"/>
      <c r="P11" s="25" t="s">
        <v>202</v>
      </c>
    </row>
    <row r="12" spans="1:23" ht="12" hidden="1" customHeight="1" outlineLevel="1" x14ac:dyDescent="0.25">
      <c r="A12" s="21">
        <v>2013</v>
      </c>
      <c r="B12" s="22">
        <f t="shared" si="0"/>
        <v>21420</v>
      </c>
      <c r="C12" s="22">
        <v>4445</v>
      </c>
      <c r="D12" s="22">
        <v>2546</v>
      </c>
      <c r="E12" s="23">
        <f t="shared" si="1"/>
        <v>11.886087768440708</v>
      </c>
      <c r="F12" s="22">
        <v>961</v>
      </c>
      <c r="G12" s="22">
        <v>221</v>
      </c>
      <c r="H12" s="22">
        <v>1178</v>
      </c>
      <c r="I12" s="22">
        <v>2012</v>
      </c>
      <c r="J12" s="22">
        <v>6965</v>
      </c>
      <c r="K12" s="22">
        <v>3092</v>
      </c>
      <c r="L12" s="22">
        <v>3088</v>
      </c>
      <c r="M12" s="22">
        <v>419</v>
      </c>
      <c r="N12" s="24"/>
      <c r="O12" s="18"/>
      <c r="P12" s="16" t="s">
        <v>203</v>
      </c>
    </row>
    <row r="13" spans="1:23" ht="12" hidden="1" customHeight="1" outlineLevel="1" x14ac:dyDescent="0.25">
      <c r="A13" s="21">
        <v>2014</v>
      </c>
      <c r="B13" s="22">
        <f t="shared" si="0"/>
        <v>21422</v>
      </c>
      <c r="C13" s="22">
        <v>4450</v>
      </c>
      <c r="D13" s="22">
        <v>2552</v>
      </c>
      <c r="E13" s="23">
        <f t="shared" si="1"/>
        <v>11.9129866492391</v>
      </c>
      <c r="F13" s="22">
        <v>941</v>
      </c>
      <c r="G13" s="22">
        <v>217</v>
      </c>
      <c r="H13" s="22">
        <v>1178</v>
      </c>
      <c r="I13" s="22">
        <v>2013</v>
      </c>
      <c r="J13" s="22">
        <v>6965</v>
      </c>
      <c r="K13" s="22">
        <v>3093</v>
      </c>
      <c r="L13" s="22">
        <v>3087</v>
      </c>
      <c r="M13" s="22">
        <v>419</v>
      </c>
      <c r="N13" s="24"/>
    </row>
    <row r="14" spans="1:23" ht="21" customHeight="1" collapsed="1" x14ac:dyDescent="0.25">
      <c r="A14" s="21">
        <v>2015</v>
      </c>
      <c r="B14" s="22">
        <f>SUM(C14,G14:M14)</f>
        <v>21419</v>
      </c>
      <c r="C14" s="22">
        <v>4507</v>
      </c>
      <c r="D14" s="22">
        <v>2558</v>
      </c>
      <c r="E14" s="23">
        <f t="shared" si="1"/>
        <v>11.942667724917129</v>
      </c>
      <c r="F14" s="22">
        <v>986</v>
      </c>
      <c r="G14" s="22">
        <v>170</v>
      </c>
      <c r="H14" s="22">
        <v>1182</v>
      </c>
      <c r="I14" s="22">
        <v>2013</v>
      </c>
      <c r="J14" s="22">
        <v>6953</v>
      </c>
      <c r="K14" s="22">
        <v>3090</v>
      </c>
      <c r="L14" s="22">
        <v>3086</v>
      </c>
      <c r="M14" s="22">
        <v>418</v>
      </c>
      <c r="N14" s="24"/>
      <c r="O14" s="22"/>
    </row>
    <row r="15" spans="1:23" s="29" customFormat="1" ht="21" customHeight="1" x14ac:dyDescent="0.25">
      <c r="A15" s="26" t="s">
        <v>480</v>
      </c>
      <c r="B15" s="27"/>
      <c r="C15" s="27"/>
      <c r="D15" s="27"/>
      <c r="E15" s="27"/>
      <c r="F15" s="27"/>
      <c r="G15" s="27"/>
      <c r="H15" s="27"/>
      <c r="I15" s="27"/>
      <c r="J15" s="27"/>
      <c r="K15" s="27"/>
      <c r="L15" s="27"/>
      <c r="M15" s="27"/>
      <c r="N15" s="28"/>
      <c r="O15" s="27"/>
    </row>
    <row r="16" spans="1:23" ht="21" customHeight="1" x14ac:dyDescent="0.25">
      <c r="A16" s="30"/>
      <c r="B16" s="22"/>
      <c r="C16" s="22"/>
      <c r="D16" s="22"/>
      <c r="E16" s="22"/>
      <c r="F16" s="22"/>
      <c r="G16" s="22"/>
      <c r="H16" s="22"/>
      <c r="I16" s="22"/>
      <c r="J16" s="22"/>
      <c r="K16" s="22"/>
      <c r="L16" s="22"/>
      <c r="M16" s="22"/>
      <c r="N16" s="184"/>
      <c r="O16" s="185"/>
      <c r="P16" s="186"/>
      <c r="Q16" s="186"/>
    </row>
    <row r="17" spans="1:18" s="10" customFormat="1" ht="20.100000000000001" customHeight="1" x14ac:dyDescent="0.3">
      <c r="A17" s="15" t="str">
        <f>CONCATENATE(Inhalt_K1!B30,"  ",Inhalt_K1!C30)</f>
        <v>101a  Entwicklung der Flächennutzung 2016 - 2023 in Hektar</v>
      </c>
      <c r="J17" s="12"/>
      <c r="K17" s="12"/>
      <c r="L17" s="12"/>
      <c r="M17" s="12"/>
      <c r="N17" s="187"/>
      <c r="O17" s="187"/>
      <c r="P17" s="188"/>
      <c r="Q17" s="188"/>
    </row>
    <row r="18" spans="1:18" s="12" customFormat="1" ht="6.75" customHeight="1" x14ac:dyDescent="0.25">
      <c r="A18" s="10"/>
      <c r="B18" s="10"/>
      <c r="C18" s="10"/>
      <c r="D18" s="10"/>
      <c r="E18" s="10"/>
      <c r="F18" s="10"/>
      <c r="G18" s="10"/>
      <c r="H18" s="10"/>
      <c r="I18" s="10"/>
      <c r="N18" s="187"/>
      <c r="O18" s="187"/>
      <c r="P18" s="187"/>
      <c r="Q18" s="187"/>
      <c r="R18" s="31"/>
    </row>
    <row r="19" spans="1:18" ht="14.45" customHeight="1" x14ac:dyDescent="0.25">
      <c r="A19" s="308" t="s">
        <v>291</v>
      </c>
      <c r="B19" s="318" t="s">
        <v>437</v>
      </c>
      <c r="C19" s="318" t="s">
        <v>190</v>
      </c>
      <c r="D19" s="318"/>
      <c r="E19" s="318"/>
      <c r="F19" s="318"/>
      <c r="G19" s="318"/>
      <c r="H19" s="318"/>
      <c r="I19" s="318"/>
      <c r="J19" s="318"/>
      <c r="K19" s="318"/>
      <c r="L19" s="318"/>
      <c r="M19" s="319"/>
      <c r="N19" s="24" t="s">
        <v>643</v>
      </c>
      <c r="R19" s="16"/>
    </row>
    <row r="20" spans="1:18" ht="14.25" customHeight="1" x14ac:dyDescent="0.25">
      <c r="A20" s="309"/>
      <c r="B20" s="316"/>
      <c r="C20" s="316" t="s">
        <v>441</v>
      </c>
      <c r="D20" s="317" t="s">
        <v>191</v>
      </c>
      <c r="E20" s="322"/>
      <c r="F20" s="324" t="s">
        <v>204</v>
      </c>
      <c r="G20" s="325"/>
      <c r="H20" s="316" t="s">
        <v>205</v>
      </c>
      <c r="I20" s="316"/>
      <c r="J20" s="316"/>
      <c r="K20" s="316" t="s">
        <v>194</v>
      </c>
      <c r="L20" s="316"/>
      <c r="M20" s="317"/>
      <c r="N20" s="24" t="s">
        <v>195</v>
      </c>
      <c r="O20" s="17" t="s">
        <v>204</v>
      </c>
      <c r="P20" s="17" t="s">
        <v>205</v>
      </c>
      <c r="Q20" s="17" t="s">
        <v>194</v>
      </c>
      <c r="R20" s="16"/>
    </row>
    <row r="21" spans="1:18" ht="24.75" customHeight="1" x14ac:dyDescent="0.25">
      <c r="A21" s="309"/>
      <c r="B21" s="316"/>
      <c r="C21" s="316"/>
      <c r="D21" s="317" t="s">
        <v>196</v>
      </c>
      <c r="E21" s="322"/>
      <c r="F21" s="326"/>
      <c r="G21" s="310"/>
      <c r="H21" s="316"/>
      <c r="I21" s="316"/>
      <c r="J21" s="316"/>
      <c r="K21" s="316"/>
      <c r="L21" s="316"/>
      <c r="M21" s="317"/>
      <c r="N21" s="241">
        <f>D30</f>
        <v>2629</v>
      </c>
      <c r="O21" s="241">
        <f>G30</f>
        <v>1981</v>
      </c>
      <c r="P21" s="241">
        <f>J30</f>
        <v>10313</v>
      </c>
      <c r="Q21" s="241">
        <f>M30</f>
        <v>2925</v>
      </c>
      <c r="R21" s="16"/>
    </row>
    <row r="22" spans="1:18" ht="38.25" customHeight="1" x14ac:dyDescent="0.25">
      <c r="A22" s="310"/>
      <c r="B22" s="316" t="s">
        <v>290</v>
      </c>
      <c r="C22" s="316"/>
      <c r="D22" s="316"/>
      <c r="E22" s="32" t="s">
        <v>292</v>
      </c>
      <c r="F22" s="317" t="s">
        <v>290</v>
      </c>
      <c r="G22" s="323"/>
      <c r="H22" s="323"/>
      <c r="I22" s="323"/>
      <c r="J22" s="323"/>
      <c r="K22" s="323"/>
      <c r="L22" s="323"/>
      <c r="M22" s="323"/>
      <c r="N22" s="241"/>
      <c r="O22" s="241"/>
      <c r="P22" s="241"/>
      <c r="Q22" s="241"/>
      <c r="R22" s="16"/>
    </row>
    <row r="23" spans="1:18" ht="21" customHeight="1" x14ac:dyDescent="0.25">
      <c r="A23" s="21">
        <v>2016</v>
      </c>
      <c r="B23" s="22">
        <v>21418.978599999999</v>
      </c>
      <c r="C23" s="33">
        <v>5969</v>
      </c>
      <c r="D23" s="33">
        <v>2576.1430999999998</v>
      </c>
      <c r="E23" s="23">
        <f>D23/B23*100</f>
        <v>12.027385376817175</v>
      </c>
      <c r="F23" s="34"/>
      <c r="G23" s="34">
        <v>1990</v>
      </c>
      <c r="H23" s="312">
        <v>10544</v>
      </c>
      <c r="I23" s="312"/>
      <c r="J23" s="312"/>
      <c r="K23" s="313">
        <v>2915</v>
      </c>
      <c r="L23" s="313"/>
      <c r="M23" s="313"/>
      <c r="N23" s="185"/>
      <c r="O23" s="186"/>
      <c r="P23" s="186"/>
      <c r="Q23" s="186"/>
      <c r="R23" s="16"/>
    </row>
    <row r="24" spans="1:18" ht="12.75" hidden="1" customHeight="1" outlineLevel="1" x14ac:dyDescent="0.25">
      <c r="A24" s="21">
        <v>2017</v>
      </c>
      <c r="B24" s="22">
        <v>21418.978599999999</v>
      </c>
      <c r="C24" s="33">
        <v>6018</v>
      </c>
      <c r="D24" s="33">
        <v>2574.5282000000002</v>
      </c>
      <c r="E24" s="23">
        <f t="shared" ref="E24:E27" si="2">D24/B24*100</f>
        <v>12.019845801610728</v>
      </c>
      <c r="F24" s="33"/>
      <c r="G24" s="33">
        <v>1999</v>
      </c>
      <c r="H24" s="314">
        <v>10486</v>
      </c>
      <c r="I24" s="314"/>
      <c r="J24" s="314"/>
      <c r="K24" s="315">
        <v>2916</v>
      </c>
      <c r="L24" s="315"/>
      <c r="M24" s="315"/>
      <c r="N24" s="185"/>
      <c r="O24" s="186"/>
      <c r="P24" s="186"/>
      <c r="Q24" s="186"/>
    </row>
    <row r="25" spans="1:18" hidden="1" outlineLevel="1" x14ac:dyDescent="0.25">
      <c r="A25" s="21">
        <v>2018</v>
      </c>
      <c r="B25" s="22">
        <v>21418.978599999999</v>
      </c>
      <c r="C25" s="33">
        <v>6073</v>
      </c>
      <c r="D25" s="22">
        <v>2589.5219999999999</v>
      </c>
      <c r="E25" s="23">
        <f t="shared" si="2"/>
        <v>12.089848205927057</v>
      </c>
      <c r="F25" s="35"/>
      <c r="G25" s="35">
        <v>2002</v>
      </c>
      <c r="H25" s="22"/>
      <c r="I25" s="22"/>
      <c r="J25" s="35">
        <v>10427</v>
      </c>
      <c r="K25" s="22"/>
      <c r="L25" s="22"/>
      <c r="M25" s="35">
        <v>2916</v>
      </c>
      <c r="N25" s="185"/>
      <c r="O25" s="186"/>
      <c r="P25" s="186"/>
      <c r="Q25" s="186"/>
    </row>
    <row r="26" spans="1:18" hidden="1" outlineLevel="1" x14ac:dyDescent="0.25">
      <c r="A26" s="21">
        <v>2019</v>
      </c>
      <c r="B26" s="22">
        <v>21418.978599999999</v>
      </c>
      <c r="C26" s="33">
        <v>6093.4210000000003</v>
      </c>
      <c r="D26" s="22">
        <v>2595.7577000000001</v>
      </c>
      <c r="E26" s="23">
        <f t="shared" si="2"/>
        <v>12.118961172126108</v>
      </c>
      <c r="F26" s="258"/>
      <c r="G26" s="258">
        <v>2001.3987</v>
      </c>
      <c r="H26" s="22"/>
      <c r="I26" s="22"/>
      <c r="J26" s="258">
        <v>10409.481</v>
      </c>
      <c r="K26" s="22"/>
      <c r="L26" s="22"/>
      <c r="M26" s="258">
        <v>2914.6779000000001</v>
      </c>
      <c r="N26" s="185"/>
      <c r="O26" s="186"/>
      <c r="P26" s="186"/>
      <c r="Q26" s="186"/>
    </row>
    <row r="27" spans="1:18" ht="21" customHeight="1" collapsed="1" x14ac:dyDescent="0.25">
      <c r="A27" s="21">
        <v>2020</v>
      </c>
      <c r="B27" s="22">
        <v>21418.9084</v>
      </c>
      <c r="C27" s="33">
        <v>6117.3233</v>
      </c>
      <c r="D27" s="22">
        <v>2601.5783999999999</v>
      </c>
      <c r="E27" s="23">
        <f t="shared" si="2"/>
        <v>12.146176412986573</v>
      </c>
      <c r="F27" s="199"/>
      <c r="G27" s="199">
        <v>1993.2743</v>
      </c>
      <c r="H27" s="22"/>
      <c r="I27" s="22"/>
      <c r="J27" s="199">
        <v>10393.550499999999</v>
      </c>
      <c r="K27" s="22"/>
      <c r="L27" s="22"/>
      <c r="M27" s="199">
        <v>2914.7602999999999</v>
      </c>
      <c r="N27" s="22"/>
    </row>
    <row r="28" spans="1:18" x14ac:dyDescent="0.25">
      <c r="A28" s="21">
        <v>2021</v>
      </c>
      <c r="B28" s="22">
        <v>21418.9084</v>
      </c>
      <c r="C28" s="33">
        <v>6146</v>
      </c>
      <c r="D28" s="22">
        <v>2610</v>
      </c>
      <c r="E28" s="23">
        <f t="shared" ref="E28" si="3">D28/B28*100</f>
        <v>12.185494943337075</v>
      </c>
      <c r="F28" s="183"/>
      <c r="G28" s="183">
        <v>1996</v>
      </c>
      <c r="H28" s="22"/>
      <c r="I28" s="22"/>
      <c r="J28" s="183">
        <v>10362</v>
      </c>
      <c r="K28" s="22"/>
      <c r="L28" s="22"/>
      <c r="M28" s="183">
        <v>2914.7602999999999</v>
      </c>
      <c r="N28" s="22"/>
    </row>
    <row r="29" spans="1:18" x14ac:dyDescent="0.25">
      <c r="A29" s="21">
        <v>2022</v>
      </c>
      <c r="B29" s="22">
        <v>21419</v>
      </c>
      <c r="C29" s="33">
        <v>6193</v>
      </c>
      <c r="D29" s="22">
        <v>2616</v>
      </c>
      <c r="E29" s="23">
        <f t="shared" ref="E29" si="4">D29/B29*100</f>
        <v>12.213455343386713</v>
      </c>
      <c r="F29" s="208"/>
      <c r="G29" s="208">
        <v>1977</v>
      </c>
      <c r="H29" s="22"/>
      <c r="I29" s="22"/>
      <c r="J29" s="208">
        <v>10325</v>
      </c>
      <c r="K29" s="22"/>
      <c r="L29" s="22"/>
      <c r="M29" s="208">
        <v>2924</v>
      </c>
      <c r="N29" s="22"/>
    </row>
    <row r="30" spans="1:18" x14ac:dyDescent="0.25">
      <c r="A30" s="21">
        <v>2023</v>
      </c>
      <c r="B30" s="22">
        <v>21419</v>
      </c>
      <c r="C30" s="33">
        <v>6200</v>
      </c>
      <c r="D30" s="22">
        <v>2629</v>
      </c>
      <c r="E30" s="23">
        <f>D30/B30*100</f>
        <v>12.27414911994024</v>
      </c>
      <c r="F30" s="208"/>
      <c r="G30" s="208">
        <v>1981</v>
      </c>
      <c r="H30" s="22"/>
      <c r="I30" s="22"/>
      <c r="J30" s="208">
        <v>10313</v>
      </c>
      <c r="K30" s="22"/>
      <c r="L30" s="22"/>
      <c r="M30" s="208">
        <v>2925</v>
      </c>
      <c r="N30" s="22"/>
    </row>
    <row r="31" spans="1:18" x14ac:dyDescent="0.25">
      <c r="A31" s="30"/>
      <c r="B31" s="22"/>
      <c r="D31" s="35"/>
      <c r="E31" s="35"/>
      <c r="F31" s="22"/>
      <c r="G31" s="35"/>
      <c r="H31" s="22"/>
      <c r="I31" s="22"/>
      <c r="J31" s="35"/>
      <c r="K31" s="22"/>
      <c r="L31" s="22"/>
      <c r="M31" s="35"/>
      <c r="N31" s="22"/>
    </row>
    <row r="32" spans="1:18" x14ac:dyDescent="0.25">
      <c r="A32" s="311" t="s">
        <v>206</v>
      </c>
      <c r="B32" s="311"/>
      <c r="C32" s="311"/>
      <c r="D32" s="311"/>
      <c r="E32" s="311"/>
      <c r="F32" s="311"/>
      <c r="G32" s="311"/>
      <c r="H32" s="311"/>
      <c r="I32" s="311"/>
      <c r="J32" s="311"/>
      <c r="K32" s="311"/>
      <c r="L32" s="311"/>
      <c r="M32" s="311"/>
      <c r="N32" s="22"/>
    </row>
    <row r="33" spans="1:15" s="29" customFormat="1" ht="21" customHeight="1" x14ac:dyDescent="0.25">
      <c r="A33" s="26" t="s">
        <v>480</v>
      </c>
      <c r="B33" s="27"/>
      <c r="C33" s="27"/>
      <c r="D33" s="27"/>
      <c r="E33" s="27"/>
      <c r="F33" s="27"/>
      <c r="G33" s="27"/>
      <c r="H33" s="27"/>
      <c r="I33" s="27"/>
      <c r="J33" s="27"/>
      <c r="K33" s="27"/>
      <c r="L33" s="27"/>
      <c r="M33" s="27"/>
      <c r="N33" s="28"/>
      <c r="O33" s="27"/>
    </row>
    <row r="34" spans="1:15" ht="6" customHeight="1" x14ac:dyDescent="0.25">
      <c r="A34" s="30"/>
      <c r="B34" s="22"/>
      <c r="C34" s="22"/>
      <c r="D34" s="22"/>
      <c r="E34" s="22"/>
      <c r="F34" s="22"/>
      <c r="G34" s="22"/>
      <c r="H34" s="22"/>
      <c r="I34" s="22"/>
      <c r="J34" s="22"/>
      <c r="K34" s="22"/>
      <c r="L34" s="22"/>
      <c r="M34" s="22"/>
    </row>
    <row r="35" spans="1:15" ht="6" customHeight="1" x14ac:dyDescent="0.25">
      <c r="A35" s="30"/>
      <c r="B35" s="22"/>
      <c r="C35" s="22"/>
      <c r="D35" s="22"/>
      <c r="E35" s="22"/>
      <c r="F35" s="22"/>
      <c r="G35" s="22"/>
      <c r="H35" s="22"/>
      <c r="I35" s="22"/>
      <c r="J35" s="22"/>
      <c r="K35" s="22"/>
      <c r="L35" s="22"/>
      <c r="M35" s="22"/>
    </row>
    <row r="36" spans="1:15" x14ac:dyDescent="0.25">
      <c r="A36" s="30"/>
      <c r="B36" s="26"/>
      <c r="C36" s="26"/>
      <c r="D36" s="26"/>
      <c r="E36" s="26"/>
      <c r="F36" s="26"/>
      <c r="G36" s="26"/>
      <c r="H36" s="26"/>
      <c r="I36" s="26"/>
      <c r="J36" s="26"/>
      <c r="K36" s="26"/>
      <c r="L36" s="26"/>
      <c r="M36" s="26"/>
    </row>
    <row r="37" spans="1:15" x14ac:dyDescent="0.25">
      <c r="A37" s="26"/>
      <c r="B37" s="26"/>
      <c r="C37" s="26"/>
      <c r="D37" s="26"/>
      <c r="E37" s="26"/>
      <c r="F37" s="26"/>
      <c r="G37" s="26"/>
      <c r="H37" s="26"/>
      <c r="I37" s="26"/>
      <c r="J37" s="26"/>
      <c r="K37" s="26"/>
      <c r="L37" s="26"/>
      <c r="M37" s="26"/>
    </row>
  </sheetData>
  <mergeCells count="28">
    <mergeCell ref="D21:E21"/>
    <mergeCell ref="D20:E20"/>
    <mergeCell ref="F22:M22"/>
    <mergeCell ref="F20:G21"/>
    <mergeCell ref="B22:D22"/>
    <mergeCell ref="B19:B21"/>
    <mergeCell ref="A19:A22"/>
    <mergeCell ref="H4:H5"/>
    <mergeCell ref="I4:I5"/>
    <mergeCell ref="A32:M32"/>
    <mergeCell ref="H23:J23"/>
    <mergeCell ref="K23:M23"/>
    <mergeCell ref="H24:J24"/>
    <mergeCell ref="K24:M24"/>
    <mergeCell ref="K20:M21"/>
    <mergeCell ref="H20:J21"/>
    <mergeCell ref="C19:M19"/>
    <mergeCell ref="C20:C21"/>
    <mergeCell ref="J4:J5"/>
    <mergeCell ref="K4:K5"/>
    <mergeCell ref="L4:L5"/>
    <mergeCell ref="M4:M5"/>
    <mergeCell ref="A3:A5"/>
    <mergeCell ref="B3:B5"/>
    <mergeCell ref="C3:M3"/>
    <mergeCell ref="C4:C5"/>
    <mergeCell ref="D4:F4"/>
    <mergeCell ref="G4:G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Sans,Standard"&amp;8Statistisches Jahrbuch 2023 - 2025
&amp;R&amp;"Open Sans,Standard"&amp;8&amp;P
</oddFooter>
    <evenHeader>&amp;L&amp;"Open Sans,Standard"&amp;8
&amp;G&amp;R&amp;"Open Sans,Standard"&amp;8
&amp;G</evenHeader>
    <evenFooter xml:space="preserve">&amp;L&amp;"Open Sans,Standard"&amp;8&amp;P
&amp;R&amp;"Open Sans,Standard"&amp;8Statistisches Jahrbuch 2023 - 2025
</even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20</vt:i4>
      </vt:variant>
    </vt:vector>
  </HeadingPairs>
  <TitlesOfParts>
    <vt:vector size="34" baseType="lpstr">
      <vt:lpstr>Inhalt_K1</vt:lpstr>
      <vt:lpstr>Abkürzung_K1</vt:lpstr>
      <vt:lpstr>Kernaussagen_K1</vt:lpstr>
      <vt:lpstr>Geschichte</vt:lpstr>
      <vt:lpstr>Geographie</vt:lpstr>
      <vt:lpstr>VAnbindung</vt:lpstr>
      <vt:lpstr>Gebietsaenderungen</vt:lpstr>
      <vt:lpstr>100</vt:lpstr>
      <vt:lpstr>101_101a</vt:lpstr>
      <vt:lpstr>102</vt:lpstr>
      <vt:lpstr>103</vt:lpstr>
      <vt:lpstr>104 </vt:lpstr>
      <vt:lpstr>105</vt:lpstr>
      <vt:lpstr>Glossar_K1</vt:lpstr>
      <vt:lpstr>Glossar_K1!_Toc472433152</vt:lpstr>
      <vt:lpstr>Inhalt_K1!_Toc472433152</vt:lpstr>
      <vt:lpstr>Inhalt_K1!_Toc472433153</vt:lpstr>
      <vt:lpstr>Inhalt_K1!_Toc472433154</vt:lpstr>
      <vt:lpstr>VAnbindung!_Toc472433155</vt:lpstr>
      <vt:lpstr>Gebietsaenderungen!_Toc74475570</vt:lpstr>
      <vt:lpstr>'100'!Druckbereich</vt:lpstr>
      <vt:lpstr>'101_101a'!Druckbereich</vt:lpstr>
      <vt:lpstr>'102'!Druckbereich</vt:lpstr>
      <vt:lpstr>'103'!Druckbereich</vt:lpstr>
      <vt:lpstr>'104 '!Druckbereich</vt:lpstr>
      <vt:lpstr>'105'!Druckbereich</vt:lpstr>
      <vt:lpstr>Abkürzung_K1!Druckbereich</vt:lpstr>
      <vt:lpstr>Gebietsaenderungen!Druckbereich</vt:lpstr>
      <vt:lpstr>Geographie!Druckbereich</vt:lpstr>
      <vt:lpstr>Geschichte!Druckbereich</vt:lpstr>
      <vt:lpstr>Glossar_K1!Druckbereich</vt:lpstr>
      <vt:lpstr>Inhalt_K1!Druckbereich</vt:lpstr>
      <vt:lpstr>Kernaussagen_K1!Druckbereich</vt:lpstr>
      <vt:lpstr>VAnbindung!Druckbereich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2025-11-29T08:18:51Z</dcterms:created>
  <dcterms:modified xsi:type="dcterms:W3CDTF">2026-01-08T12:33:58Z</dcterms:modified>
</cp:coreProperties>
</file>